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S:\EKONÓMIA\SKDK\Faktúry,objednávky, zmluvy\faktúry a objednávky SKDK\Faktúry a objednávky - TO\"/>
    </mc:Choice>
  </mc:AlternateContent>
  <xr:revisionPtr revIDLastSave="0" documentId="13_ncr:1_{3F0D40A0-5B0D-4509-B735-51AF1BE379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aktúry" sheetId="1" r:id="rId1"/>
    <sheet name="objednávky" sheetId="2" r:id="rId2"/>
    <sheet name="zmluvy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64" i="1" l="1"/>
  <c r="H84" i="1" a="1"/>
  <c r="H84" i="1" s="1"/>
  <c r="D217" i="1"/>
  <c r="D190" i="1"/>
  <c r="H125" i="1" a="1"/>
  <c r="H125" i="1" s="1"/>
  <c r="D170" i="1"/>
  <c r="D147" i="1"/>
  <c r="D122" i="1"/>
  <c r="D87" i="1"/>
  <c r="D46" i="1"/>
  <c r="D19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<sst xmlns="http://schemas.openxmlformats.org/spreadsheetml/2006/main" count="1820" uniqueCount="1154">
  <si>
    <t>SKDK</t>
  </si>
  <si>
    <t>číslo spisu</t>
  </si>
  <si>
    <t>číslo faktúry</t>
  </si>
  <si>
    <t>popis plnenia</t>
  </si>
  <si>
    <t xml:space="preserve">celková hodnota </t>
  </si>
  <si>
    <t>poznámka</t>
  </si>
  <si>
    <t>identifikácia objednávky, zmluvy</t>
  </si>
  <si>
    <t>dátum  faktúry</t>
  </si>
  <si>
    <t xml:space="preserve">identifikačné údaje dodávateľa </t>
  </si>
  <si>
    <t>adresa dodávateľa</t>
  </si>
  <si>
    <t>IČO</t>
  </si>
  <si>
    <t>č. obj.</t>
  </si>
  <si>
    <t>celková hodnota</t>
  </si>
  <si>
    <t>dátum</t>
  </si>
  <si>
    <t>dodávateľ</t>
  </si>
  <si>
    <t>adresa</t>
  </si>
  <si>
    <t xml:space="preserve"> objednávku podpísala</t>
  </si>
  <si>
    <t>číslo zmluvy</t>
  </si>
  <si>
    <t>popis</t>
  </si>
  <si>
    <t xml:space="preserve">suma </t>
  </si>
  <si>
    <t>čas plnenia</t>
  </si>
  <si>
    <t>poskytovateľ</t>
  </si>
  <si>
    <t>sídlo</t>
  </si>
  <si>
    <t>eSoft services s.r.o.</t>
  </si>
  <si>
    <t>Orange Slovensko a.s.</t>
  </si>
  <si>
    <t>Metodova 8, 821 08 Bratislava</t>
  </si>
  <si>
    <t>Podzámska 2959/18A, 949 01 Nitra</t>
  </si>
  <si>
    <t>Pod Kalváriou 2616/32, 955 01 Topoľčany</t>
  </si>
  <si>
    <t>Stummerova 6, 955 01 Topoľčany</t>
  </si>
  <si>
    <t>telefónne služby 12/2025</t>
  </si>
  <si>
    <t>Faktúry za kalendárny rok 2026</t>
  </si>
  <si>
    <t>Objednávky za kalendárny rok 2026 - SKDK</t>
  </si>
  <si>
    <t>Zmluvy za rok 2026 - SKDK</t>
  </si>
  <si>
    <t>1/2026-GU2</t>
  </si>
  <si>
    <t>2/2026-GU2</t>
  </si>
  <si>
    <t>3/2026-GU2</t>
  </si>
  <si>
    <t>4/2026-GU2</t>
  </si>
  <si>
    <t>5/2026-GU2</t>
  </si>
  <si>
    <t>6/2026-GU2</t>
  </si>
  <si>
    <t>7/2026-GU2</t>
  </si>
  <si>
    <t>5876593179</t>
  </si>
  <si>
    <t>2025914</t>
  </si>
  <si>
    <t>služby BOZP a OOP za 4. Q 2025</t>
  </si>
  <si>
    <t>Ing. Roman Hlocký - ZERO II. , s.r.o.</t>
  </si>
  <si>
    <t>NEHLSEN - EKO, spol. s r.o.</t>
  </si>
  <si>
    <t>20255003</t>
  </si>
  <si>
    <t>odvoz triedeného odpadu za 4. Q 2025</t>
  </si>
  <si>
    <t>právne služby 12/2025</t>
  </si>
  <si>
    <t>2192025</t>
  </si>
  <si>
    <t>5.1.2026</t>
  </si>
  <si>
    <t>20260065</t>
  </si>
  <si>
    <t>poplatok za elektronickú nástenku 1. Q 2026</t>
  </si>
  <si>
    <t>A. Hlinku 1649, 862 12 Detva</t>
  </si>
  <si>
    <t>správa servera 12/2025</t>
  </si>
  <si>
    <t>20250374</t>
  </si>
  <si>
    <t>Obchod PC s.r.o.</t>
  </si>
  <si>
    <t>8381537287</t>
  </si>
  <si>
    <t>internet 12/2025</t>
  </si>
  <si>
    <t>Slovak Telekom a.s.</t>
  </si>
  <si>
    <t>Bajkalská 28, 817 62 Bratislava</t>
  </si>
  <si>
    <t>9126000855</t>
  </si>
  <si>
    <t>ASC Applied Software Consultants, s.r.o.</t>
  </si>
  <si>
    <t xml:space="preserve">Svoradova 7, 911 03 Bratislava </t>
  </si>
  <si>
    <t>EduPage eGovernment - licencia 2026</t>
  </si>
  <si>
    <t>520256219</t>
  </si>
  <si>
    <t>učebnice AJ</t>
  </si>
  <si>
    <t>Bridge publishing house international, a.s.</t>
  </si>
  <si>
    <t>Nerudova 209/10, 11800 Praha 1 - Malá Strana</t>
  </si>
  <si>
    <t>organizácia školských divadelných a tanečných predstavení v štúdiu SKDK</t>
  </si>
  <si>
    <t>2026001</t>
  </si>
  <si>
    <t xml:space="preserve">Lehota 897, 95136 Lehota </t>
  </si>
  <si>
    <t>Miroslav Bakura - PAUZA  ART</t>
  </si>
  <si>
    <t>prenájom nebytových priestorov 2/2026</t>
  </si>
  <si>
    <t>OM Vitalis s.r.o.</t>
  </si>
  <si>
    <t>Gagarinova 2490/13, 955 01 Topoľčany</t>
  </si>
  <si>
    <t>prenájom tlačiarne 12/2025</t>
  </si>
  <si>
    <t>výtlačky 12/2025</t>
  </si>
  <si>
    <t>Z+M servis a.s.</t>
  </si>
  <si>
    <t>Plynárenská 7/A, 821 09 Bratislava</t>
  </si>
  <si>
    <t>44195591</t>
  </si>
  <si>
    <t>1202514540</t>
  </si>
  <si>
    <t>1202514517</t>
  </si>
  <si>
    <t>1202515441</t>
  </si>
  <si>
    <t>5956161157</t>
  </si>
  <si>
    <t>Hotel Steiermarkhof</t>
  </si>
  <si>
    <t>Ekkehard-Hauer-Strasse 33, 8052 Graz, Rakúsko</t>
  </si>
  <si>
    <t>ubytovanie-T.Streďanský-súťaž</t>
  </si>
  <si>
    <t>8/2026-GU2</t>
  </si>
  <si>
    <t>9/2026-GU2</t>
  </si>
  <si>
    <t>10/2026-GU2</t>
  </si>
  <si>
    <t>11/2026-GU2</t>
  </si>
  <si>
    <t>12/2026-GU2</t>
  </si>
  <si>
    <t>13/2026-GU2</t>
  </si>
  <si>
    <t>14/2026-GU2</t>
  </si>
  <si>
    <t>15/2026-GU2</t>
  </si>
  <si>
    <t>16/2026-GU2</t>
  </si>
  <si>
    <t>42026</t>
  </si>
  <si>
    <t>ladenie a servis klavírov</t>
  </si>
  <si>
    <t>Damián Mrva</t>
  </si>
  <si>
    <t>D. Makovického 1600/21, 034 01 Ružomberok</t>
  </si>
  <si>
    <t>JANUÁR</t>
  </si>
  <si>
    <t>17/2026-GU2</t>
  </si>
  <si>
    <t>202601039</t>
  </si>
  <si>
    <t>klávesnice</t>
  </si>
  <si>
    <t>AB-COM SHOP s.r.o.</t>
  </si>
  <si>
    <t>Gogoľova 1, 955 01 Topoľčany</t>
  </si>
  <si>
    <t>18/2026-GU2</t>
  </si>
  <si>
    <t>20260084</t>
  </si>
  <si>
    <t>kancelársky a čistiaci materiál</t>
  </si>
  <si>
    <t>KANCPAPIER s.r.o.</t>
  </si>
  <si>
    <t>Dopravná 2, 955 01 Topoľčany</t>
  </si>
  <si>
    <t>19/2026-GU2</t>
  </si>
  <si>
    <t>2000260029</t>
  </si>
  <si>
    <t>zásuvky, predlžovačky</t>
  </si>
  <si>
    <t>3M elektro-materiál s.r.o.</t>
  </si>
  <si>
    <t>Železničiarska 6, 955 01 Topoľčany</t>
  </si>
  <si>
    <t>20/2026-GU2</t>
  </si>
  <si>
    <t>20260020</t>
  </si>
  <si>
    <t>správa servera 1/2026</t>
  </si>
  <si>
    <t>21/2026-GU2</t>
  </si>
  <si>
    <t>142026</t>
  </si>
  <si>
    <t>právne služby 1/2026</t>
  </si>
  <si>
    <t>22/2026-GU2</t>
  </si>
  <si>
    <t>8383117472</t>
  </si>
  <si>
    <t>internet 1/2026</t>
  </si>
  <si>
    <t>23/2026-GU2</t>
  </si>
  <si>
    <t>5881267906</t>
  </si>
  <si>
    <t>telefónne služby 1/2026</t>
  </si>
  <si>
    <t>24/2026-GU2</t>
  </si>
  <si>
    <t>2026003</t>
  </si>
  <si>
    <t>25/2026-GU2</t>
  </si>
  <si>
    <t>052026</t>
  </si>
  <si>
    <t>oprava wc</t>
  </si>
  <si>
    <t>Lacika - Mont, s.r.o.</t>
  </si>
  <si>
    <t xml:space="preserve">Stummerova 1453/107, 95501 Topoľčany </t>
  </si>
  <si>
    <t>26013</t>
  </si>
  <si>
    <t>prepchávanie odpadového potrubia</t>
  </si>
  <si>
    <t xml:space="preserve">Ján Korvas </t>
  </si>
  <si>
    <t xml:space="preserve">Garbiarska 477/7, 956 18 Bošany </t>
  </si>
  <si>
    <t>35254076</t>
  </si>
  <si>
    <t>26/2026-GU2</t>
  </si>
  <si>
    <t>27/2026-GU2</t>
  </si>
  <si>
    <t>28/2026-GU2</t>
  </si>
  <si>
    <t>výtlačky 1/2026</t>
  </si>
  <si>
    <t>prenájom tlačiarne 1/2026</t>
  </si>
  <si>
    <t>1202600723</t>
  </si>
  <si>
    <t>30/2026-GU2</t>
  </si>
  <si>
    <t>29/2026-GU2</t>
  </si>
  <si>
    <t>326</t>
  </si>
  <si>
    <t>materiál na čalúnenie</t>
  </si>
  <si>
    <t>zálohová fa</t>
  </si>
  <si>
    <t>Eva Harezníková EVAN</t>
  </si>
  <si>
    <t>Štúrova 443/45, 956 11 Ludanice</t>
  </si>
  <si>
    <t>31/2026-GU2</t>
  </si>
  <si>
    <t>príručná pokladňa</t>
  </si>
  <si>
    <t>Internet-Handel s.r.o.</t>
  </si>
  <si>
    <t>Náměstí 14. října 1307/2, 150 00 Praha 5, ČR</t>
  </si>
  <si>
    <t>32/2026-GU2</t>
  </si>
  <si>
    <t>2022026</t>
  </si>
  <si>
    <t>prednáška Kontrapunkt</t>
  </si>
  <si>
    <t>Le nuove musiche</t>
  </si>
  <si>
    <t>Strečnianska 12, 851 05 Bratislava</t>
  </si>
  <si>
    <t>1/2026-LF</t>
  </si>
  <si>
    <t>PhDr. Eva Lukáčová</t>
  </si>
  <si>
    <t>2/2026-LF</t>
  </si>
  <si>
    <t>3/2026-LF</t>
  </si>
  <si>
    <t>klavíre +stoličky</t>
  </si>
  <si>
    <t>pianino</t>
  </si>
  <si>
    <t>Forte Reality s.r.o.</t>
  </si>
  <si>
    <t>Lužná 5, 851 04 Bratislava</t>
  </si>
  <si>
    <t>2625001</t>
  </si>
  <si>
    <t>prenájom nebytových priestorov 3/2026</t>
  </si>
  <si>
    <t>33/2026-GU2</t>
  </si>
  <si>
    <t>34/2026-GU2</t>
  </si>
  <si>
    <t>1312600079</t>
  </si>
  <si>
    <t>prevádzkové náklady -vyučtovanie za rok 2025 +IV. Q</t>
  </si>
  <si>
    <t>Mesto Topoľčany</t>
  </si>
  <si>
    <t>Nám. M. R. Štefánika 1/1, 955 01 Topoľčany</t>
  </si>
  <si>
    <t>35/2026-GU2</t>
  </si>
  <si>
    <t>426</t>
  </si>
  <si>
    <t>čalúnenie a oprava dverí</t>
  </si>
  <si>
    <t>vyučt.fa</t>
  </si>
  <si>
    <t>4/2026-LF</t>
  </si>
  <si>
    <t>ubytovanie</t>
  </si>
  <si>
    <t>Univerzita Mateja Bela v Banskej Bystrici</t>
  </si>
  <si>
    <t>Národná 12, 974 01 Banská Bystrica</t>
  </si>
  <si>
    <t>36/2026-GU2</t>
  </si>
  <si>
    <t>304483702</t>
  </si>
  <si>
    <t>37/2026-GU2</t>
  </si>
  <si>
    <t>VS5390385663</t>
  </si>
  <si>
    <t>správny poplatok - lyžiarsky výcvik</t>
  </si>
  <si>
    <t>Regionálny úrad verejného zdravotníctva so sídlom v Banskej Bystrici</t>
  </si>
  <si>
    <t>Cesta k nemocnici, 97556 Banská Bystrica</t>
  </si>
  <si>
    <t>38/2026-GU2</t>
  </si>
  <si>
    <t>účastnícky poplatok-súťaž-M.Toráčová</t>
  </si>
  <si>
    <t>1 600 Kč</t>
  </si>
  <si>
    <t>Provarhany z.s.</t>
  </si>
  <si>
    <t>Radima Drejsla 619, 518 01 Dobruška</t>
  </si>
  <si>
    <t>39/2026-GU2</t>
  </si>
  <si>
    <t>102600042</t>
  </si>
  <si>
    <t>divadelné predstavenie v anglickom jazyku</t>
  </si>
  <si>
    <t>Divadelné centrum</t>
  </si>
  <si>
    <t>A. Kmeťa 28, 036 01 Martin</t>
  </si>
  <si>
    <t>5026007</t>
  </si>
  <si>
    <t>pianino+dodanie</t>
  </si>
  <si>
    <t>5/2026-LF</t>
  </si>
  <si>
    <t>stolová podnož</t>
  </si>
  <si>
    <t>41/2026-GU2</t>
  </si>
  <si>
    <t>6/2026-LF</t>
  </si>
  <si>
    <t>reprobox</t>
  </si>
  <si>
    <t>Muziker a.s.</t>
  </si>
  <si>
    <t>Drieňová 1H, 821 01 Bratislava</t>
  </si>
  <si>
    <t>42/2026-GU2</t>
  </si>
  <si>
    <t>261935307</t>
  </si>
  <si>
    <t>43/2026-GU2</t>
  </si>
  <si>
    <t>26005455</t>
  </si>
  <si>
    <t>pojazdný stojan TV</t>
  </si>
  <si>
    <t>7/2026-LF</t>
  </si>
  <si>
    <t>Holders s.r.o.</t>
  </si>
  <si>
    <t>Brněnská 4062/3a, 695 01 Hodonín, ČR</t>
  </si>
  <si>
    <t>pojazdný stojan na TV</t>
  </si>
  <si>
    <t>44/2026-GU2</t>
  </si>
  <si>
    <t>26FAVSK00574</t>
  </si>
  <si>
    <t>Stema P.S.A.</t>
  </si>
  <si>
    <t>Towarowa 22A, 58-100 Swidnica</t>
  </si>
  <si>
    <t>45/2026-GU2</t>
  </si>
  <si>
    <t>1886/M/02/2026</t>
  </si>
  <si>
    <t>podnož na stôl - 4 ks</t>
  </si>
  <si>
    <t>46/2026-GU2</t>
  </si>
  <si>
    <t>20260194</t>
  </si>
  <si>
    <t>47/2026-GU2</t>
  </si>
  <si>
    <t>FV-2026-02-000347</t>
  </si>
  <si>
    <t>tonery do tlačiarne</t>
  </si>
  <si>
    <t>ABEL- Computer, s.r.o.</t>
  </si>
  <si>
    <t>A. Hlinku 6, 022 01 Čadca</t>
  </si>
  <si>
    <t>FEBRUÁR</t>
  </si>
  <si>
    <t>48/2026-GU2</t>
  </si>
  <si>
    <t>422026</t>
  </si>
  <si>
    <t>právne služby 2/2026</t>
  </si>
  <si>
    <t>49/2026-GU2</t>
  </si>
  <si>
    <t>2026004</t>
  </si>
  <si>
    <t>organizácia štúdia SKDK 2/2026</t>
  </si>
  <si>
    <t>Miroslav Bakura - Agentúra TRISTAN</t>
  </si>
  <si>
    <t>50/2026-GU2</t>
  </si>
  <si>
    <t>20260049</t>
  </si>
  <si>
    <t>správa servera 2/2026</t>
  </si>
  <si>
    <t>51/2026-GU2</t>
  </si>
  <si>
    <t>166525383</t>
  </si>
  <si>
    <t>52/2026-GU2</t>
  </si>
  <si>
    <t>8384692975</t>
  </si>
  <si>
    <t>internet 2/2026</t>
  </si>
  <si>
    <t>53/2026-GU2</t>
  </si>
  <si>
    <t>2026263346</t>
  </si>
  <si>
    <t>reflexné vesty - 30 ks</t>
  </si>
  <si>
    <t>Sokolská 287/31, 013 24 Strečno</t>
  </si>
  <si>
    <t>Lajka ADV, s.r.o.</t>
  </si>
  <si>
    <t>10/2026-LF</t>
  </si>
  <si>
    <t>9/2026-LF</t>
  </si>
  <si>
    <t xml:space="preserve">autobusová doprava BA -  Nová Scéna </t>
  </si>
  <si>
    <t xml:space="preserve">AUTODOPRAVA CK Jozef Smatana </t>
  </si>
  <si>
    <t>Tesáre 195, 956 21 Tesáre</t>
  </si>
  <si>
    <t>8/2026-LF</t>
  </si>
  <si>
    <t>KANAL SERVIS NR, s.r.o.</t>
  </si>
  <si>
    <t>servis kuchynského odpadu</t>
  </si>
  <si>
    <t>Beňadikova 560/35, 951 12 Ivanka pri Nitre</t>
  </si>
  <si>
    <t>54/2026-GU2</t>
  </si>
  <si>
    <t>260006</t>
  </si>
  <si>
    <t>dohľad nad pracovným prostredím</t>
  </si>
  <si>
    <t>Mgr. Mária Tomová</t>
  </si>
  <si>
    <t>958 41 Kolačno 291</t>
  </si>
  <si>
    <t>55/2026-GU2</t>
  </si>
  <si>
    <t>5885961721</t>
  </si>
  <si>
    <t>telefónne služby 3/2026</t>
  </si>
  <si>
    <t>56/2026-GU2</t>
  </si>
  <si>
    <t>20260029</t>
  </si>
  <si>
    <t>čistenie kanalizačného potrubia-kuchynka</t>
  </si>
  <si>
    <t>58/2026-GU2</t>
  </si>
  <si>
    <t>2026009</t>
  </si>
  <si>
    <t>ozvučovacia technika</t>
  </si>
  <si>
    <t>Erik Némethy - ARTTEC</t>
  </si>
  <si>
    <t>Drieňová 521/7,955 01 Tovarníky</t>
  </si>
  <si>
    <t>59/2026-GU2</t>
  </si>
  <si>
    <t>60/2026-GU2</t>
  </si>
  <si>
    <t>61/2026-GU2</t>
  </si>
  <si>
    <t>1202601573</t>
  </si>
  <si>
    <t>1202601566</t>
  </si>
  <si>
    <t>1202602141</t>
  </si>
  <si>
    <t>nájom tlačových zariadení za 02/2026</t>
  </si>
  <si>
    <t>výtlačky na zariadeniach za 02/2026</t>
  </si>
  <si>
    <t>62/2026-GU2</t>
  </si>
  <si>
    <t>2625004</t>
  </si>
  <si>
    <t>63/2026-GU2</t>
  </si>
  <si>
    <t>poistenie žiakov LVVK 2026</t>
  </si>
  <si>
    <t>Allianz - Slovenská sporiteľňa, a.s.</t>
  </si>
  <si>
    <t xml:space="preserve">Pribinova 19, 811 09 Bratislava </t>
  </si>
  <si>
    <t>6804982624</t>
  </si>
  <si>
    <t>00151700</t>
  </si>
  <si>
    <t>11/2026-LF</t>
  </si>
  <si>
    <t>B2B Partner s.r.o.</t>
  </si>
  <si>
    <t>Šulekova 2, 811 06 Bratislava</t>
  </si>
  <si>
    <t>64/2026-GU2</t>
  </si>
  <si>
    <t>231</t>
  </si>
  <si>
    <t>účastnícky poplatok-Michal Gago</t>
  </si>
  <si>
    <t>Asociace interpretační soutěže dechových nástroju</t>
  </si>
  <si>
    <t>Třída Kpt.Jaroše 1890/45, 662 54 Brno, ČR</t>
  </si>
  <si>
    <t>65/2026-GU2</t>
  </si>
  <si>
    <t>299</t>
  </si>
  <si>
    <t>účastnícky poplatok-Viktor Václavek</t>
  </si>
  <si>
    <t>66/2026-GU2</t>
  </si>
  <si>
    <t>1617042026</t>
  </si>
  <si>
    <t>účastnícky poplatok-Timotej Streďanský</t>
  </si>
  <si>
    <t>Občianske združenie Gitara hrou</t>
  </si>
  <si>
    <t>Kocurany 168</t>
  </si>
  <si>
    <t>67/2026-GU2</t>
  </si>
  <si>
    <t>130141</t>
  </si>
  <si>
    <t>účastnícky poplatok-Marco Herda</t>
  </si>
  <si>
    <t>Katolícka univerzita</t>
  </si>
  <si>
    <t>Hrabovská cesta 1, 034 01 Ružomberok</t>
  </si>
  <si>
    <t>68/2026-GU2</t>
  </si>
  <si>
    <t>69/2026-GU2</t>
  </si>
  <si>
    <t>účastnícky poplatok-Tomáš Chudoba</t>
  </si>
  <si>
    <t>účastnícky poplatok-Filip Bieľak</t>
  </si>
  <si>
    <t>70/2026-GU2</t>
  </si>
  <si>
    <t>účastnícky poplatok-Tomáš Dunca</t>
  </si>
  <si>
    <t>71/2026-GU2</t>
  </si>
  <si>
    <t>účastnícky poplatok -Michaela Toráčová</t>
  </si>
  <si>
    <t>72/2026-GU2</t>
  </si>
  <si>
    <t>SPF26410077</t>
  </si>
  <si>
    <t>stoličky do zasadačky</t>
  </si>
  <si>
    <t>1/2026-GZ</t>
  </si>
  <si>
    <t>BESONE s.r.o.</t>
  </si>
  <si>
    <t>Priemyslená 1, 031 01 Liptovský Mikuláš</t>
  </si>
  <si>
    <t>2/2026-GZ</t>
  </si>
  <si>
    <t>Dodatok č.2 k Zmluve o servise a výkone zodpovednej osoby</t>
  </si>
  <si>
    <t xml:space="preserve">Dohoda o spolupráci </t>
  </si>
  <si>
    <t>Centrum poradenstva a prevencie</t>
  </si>
  <si>
    <t>Bernolákova 1652, 955 01 Topoľčany</t>
  </si>
  <si>
    <t>2500 kč</t>
  </si>
  <si>
    <t>73/2026-GU2</t>
  </si>
  <si>
    <t>FA1-260021</t>
  </si>
  <si>
    <t>platinum city card - 42 ks</t>
  </si>
  <si>
    <t>CITY-CARD s.r.o.</t>
  </si>
  <si>
    <t>Hroncova 13/5, 040 01 Košice - mestská časť Sever</t>
  </si>
  <si>
    <t>16/2026-LF</t>
  </si>
  <si>
    <t>12/2026-LF</t>
  </si>
  <si>
    <t>13/2026-LF</t>
  </si>
  <si>
    <t>14/2026-LF</t>
  </si>
  <si>
    <t xml:space="preserve">občerstvenie Adam Šangala </t>
  </si>
  <si>
    <t>ubytovanie - súťaž trúbka (Brno)</t>
  </si>
  <si>
    <t>Ing. Peter Bartek - Divesta</t>
  </si>
  <si>
    <t xml:space="preserve">Slávičie údolie 41, 811 02 Bratislava </t>
  </si>
  <si>
    <t>ubytovanie - súťaž organ (Ružomberok)</t>
  </si>
  <si>
    <t>Booking.com</t>
  </si>
  <si>
    <t xml:space="preserve">Oosterdokskade 163, 1011 DL Amsterdam </t>
  </si>
  <si>
    <t>74/2026-GU2</t>
  </si>
  <si>
    <t>SPF26410537</t>
  </si>
  <si>
    <t>75/2026-GU2</t>
  </si>
  <si>
    <t>20260013</t>
  </si>
  <si>
    <t>podlaha</t>
  </si>
  <si>
    <t>Ďatelinka s.r.o.</t>
  </si>
  <si>
    <t>J.Jesenského 2015/25, 955 01 Topoľčany</t>
  </si>
  <si>
    <t>4/2026-GZ</t>
  </si>
  <si>
    <t>Dodatok č.1/2026 k Zmluve o výpožičke č.25/2011/O</t>
  </si>
  <si>
    <t>Nám. M.R.Štefánika 1/1, 955 01 Topoľčany</t>
  </si>
  <si>
    <t>zmluva o nájme nehnuteľnosti-cimbal-do 30.6.2026</t>
  </si>
  <si>
    <t>3/2026-GZ</t>
  </si>
  <si>
    <t>Základná umelecká škola ,Veľký Krtíš</t>
  </si>
  <si>
    <t>Poľná 1, Veľký Krtíš</t>
  </si>
  <si>
    <t>17/2026-LF</t>
  </si>
  <si>
    <t>catering Adam Śangala (obedy)</t>
  </si>
  <si>
    <t>AGAPAS s.r.o.</t>
  </si>
  <si>
    <t xml:space="preserve">Elektrárenská 1390/1, 831 04 Bratislava </t>
  </si>
  <si>
    <t>56327706</t>
  </si>
  <si>
    <t>76/2026-GU2</t>
  </si>
  <si>
    <t>balíček zborovňa komplet 1-12/2026 - vyúčtovacia FA</t>
  </si>
  <si>
    <t>6202600342</t>
  </si>
  <si>
    <t>Komensky s.r.o.</t>
  </si>
  <si>
    <t>Park mládeže 1, 040 01 Košice</t>
  </si>
  <si>
    <t>18/2026-LF</t>
  </si>
  <si>
    <t>divadelná sála v spoločenskom dome</t>
  </si>
  <si>
    <t>Mestské služby Topoľčany, s.r.o.</t>
  </si>
  <si>
    <t xml:space="preserve">Nám. M.R Štefánika 1/1, 955 01 Topoľčany </t>
  </si>
  <si>
    <t>77/2026-GU2</t>
  </si>
  <si>
    <t>202026</t>
  </si>
  <si>
    <t>78/2026-GU2</t>
  </si>
  <si>
    <t>32026</t>
  </si>
  <si>
    <t>Melodické rozhovory 17.3.2026</t>
  </si>
  <si>
    <t>ADRYART s.r.o.</t>
  </si>
  <si>
    <t>Záhradná 745/42, 900 42 Miloslavov</t>
  </si>
  <si>
    <t>5/2026-GZ</t>
  </si>
  <si>
    <t>U Javoru 1819/10, 148 00 Praha 4 - Kunratice</t>
  </si>
  <si>
    <t>Václav Patejdl / Miluše Patejdlová</t>
  </si>
  <si>
    <t>Dodatok č. 2 k zmluve uzatvorenej dňa 5.3.2026</t>
  </si>
  <si>
    <t>80/2026-GU2</t>
  </si>
  <si>
    <t>2026005</t>
  </si>
  <si>
    <t>ozvučenie s obsluhou</t>
  </si>
  <si>
    <t>Gromko, s.r.o.</t>
  </si>
  <si>
    <t xml:space="preserve">Hviezdoslavova 361/123, 972 47 Oslany </t>
  </si>
  <si>
    <t>2601040</t>
  </si>
  <si>
    <t xml:space="preserve">lyžiarsky výcvik - ubytovanie a strava </t>
  </si>
  <si>
    <t xml:space="preserve">Ráztoka 112, 976 97 Ráztoka </t>
  </si>
  <si>
    <t>81/2026-GU2</t>
  </si>
  <si>
    <t>82/2026-GU2</t>
  </si>
  <si>
    <t>2026140</t>
  </si>
  <si>
    <t xml:space="preserve">bulletín Adam Šangala </t>
  </si>
  <si>
    <t>Tristanpress, spol. s.r.o.</t>
  </si>
  <si>
    <t xml:space="preserve">Stummerova 28, 955 01 Topoľčany </t>
  </si>
  <si>
    <t>rzL, s.r.o.</t>
  </si>
  <si>
    <t>83/2026-GU2</t>
  </si>
  <si>
    <t>6126056</t>
  </si>
  <si>
    <t>komplexný servis 1. Q 2026</t>
  </si>
  <si>
    <t>Priemyselná 1, 031 01 Liptovský Mikuláš</t>
  </si>
  <si>
    <t>84/2026-GU2</t>
  </si>
  <si>
    <t>38</t>
  </si>
  <si>
    <t>preprava TO-BA-TO-Adam Šangala</t>
  </si>
  <si>
    <t>956 21 Tesáre 195</t>
  </si>
  <si>
    <t>MAREC</t>
  </si>
  <si>
    <t>85/2026-GU2</t>
  </si>
  <si>
    <t>20260339</t>
  </si>
  <si>
    <t>kancelársky materiál</t>
  </si>
  <si>
    <t>87/2026-GU2</t>
  </si>
  <si>
    <t>20260240</t>
  </si>
  <si>
    <t>e-nástenka Proxia za 1. štvrťrok /2026</t>
  </si>
  <si>
    <t xml:space="preserve">A. Hlinku 1649, 962 12 Detva </t>
  </si>
  <si>
    <t>88/2026-GU2</t>
  </si>
  <si>
    <t>20260905</t>
  </si>
  <si>
    <t>odvoz triedeného odpadu za I. Q 2025</t>
  </si>
  <si>
    <t>NEHLSEN - EKO, spol. s.r.o.</t>
  </si>
  <si>
    <t xml:space="preserve">Pod Kalváriou 2616/32, 955 01 Topoľčany </t>
  </si>
  <si>
    <t>36546194</t>
  </si>
  <si>
    <t>90/2026-GU2</t>
  </si>
  <si>
    <t>2026015</t>
  </si>
  <si>
    <t>prenájom svetelnej techniky (Adam Šangala)</t>
  </si>
  <si>
    <t xml:space="preserve">Erik Némethy - ARTTEC </t>
  </si>
  <si>
    <t xml:space="preserve">Drieňová 521/7, 955 01 Topoľčany </t>
  </si>
  <si>
    <t>91/2026-GU2</t>
  </si>
  <si>
    <t>1970101875</t>
  </si>
  <si>
    <t>92/2026-GU2</t>
  </si>
  <si>
    <t>2000260183</t>
  </si>
  <si>
    <t>elektromateriál - zásuvka</t>
  </si>
  <si>
    <t xml:space="preserve">Ing. Marián Ondrejička, Železničiarska 6, 955 01 Topoľčany </t>
  </si>
  <si>
    <t>94/2026-GU2</t>
  </si>
  <si>
    <t>2026057</t>
  </si>
  <si>
    <t>organizácia divadelných predstavení</t>
  </si>
  <si>
    <t>Agentúra TRISTAN s.r.o.</t>
  </si>
  <si>
    <t>Palánok 1, 949 01 Nitra</t>
  </si>
  <si>
    <t>95/2026-GU2</t>
  </si>
  <si>
    <t>2026204</t>
  </si>
  <si>
    <t>OPP A BOZP služby za I.Q 2026</t>
  </si>
  <si>
    <t>96/2026-GU2</t>
  </si>
  <si>
    <t>662026</t>
  </si>
  <si>
    <t>právne služby 3/2026</t>
  </si>
  <si>
    <t>97/2026-GU2</t>
  </si>
  <si>
    <t>20260078</t>
  </si>
  <si>
    <t>správa servera 3/2026</t>
  </si>
  <si>
    <t xml:space="preserve"> </t>
  </si>
  <si>
    <t>98/2026-GU2</t>
  </si>
  <si>
    <t>202600004</t>
  </si>
  <si>
    <t>ozvučenie -Adam Šangala-NS Bratislava</t>
  </si>
  <si>
    <t>Daniel Vlčák</t>
  </si>
  <si>
    <t>99/2026-GU2</t>
  </si>
  <si>
    <t>8386259199</t>
  </si>
  <si>
    <t>internet 3/2026</t>
  </si>
  <si>
    <t>100/2026-GU2</t>
  </si>
  <si>
    <t>OF26/098</t>
  </si>
  <si>
    <t>prenájom sály v spoločenskom dome</t>
  </si>
  <si>
    <t xml:space="preserve">Nám. M.R. Štefánika  1/1, 955 01 Topoľčany </t>
  </si>
  <si>
    <t>44818376</t>
  </si>
  <si>
    <t>21/2026-LF</t>
  </si>
  <si>
    <t>Zuzana Hermannová - HERMart</t>
  </si>
  <si>
    <t>montáž zrkadlovej steny</t>
  </si>
  <si>
    <t xml:space="preserve">Gagarinova 2449, 955 01 Topoľčany </t>
  </si>
  <si>
    <t>101/2026-GU2</t>
  </si>
  <si>
    <t>102/2025-GU2</t>
  </si>
  <si>
    <t>26128</t>
  </si>
  <si>
    <t>osb dosky</t>
  </si>
  <si>
    <t>1901, 92</t>
  </si>
  <si>
    <t>Drevo Koran s.r.o.</t>
  </si>
  <si>
    <t>I.Olbrachta 900/6, 911 01 Trenčín</t>
  </si>
  <si>
    <t>5890654059</t>
  </si>
  <si>
    <t>telefónne služby 04/2026</t>
  </si>
  <si>
    <t>104/2026-GU2</t>
  </si>
  <si>
    <t>1202603330</t>
  </si>
  <si>
    <t>prenájom tlačiarne 3/2026</t>
  </si>
  <si>
    <t>105/2026-GU2</t>
  </si>
  <si>
    <t>1202603354</t>
  </si>
  <si>
    <t>106/2026-GU2</t>
  </si>
  <si>
    <t>1202604096</t>
  </si>
  <si>
    <t>výtlačky 3/2026</t>
  </si>
  <si>
    <t>107/2026-GU2</t>
  </si>
  <si>
    <t>26PI0088159</t>
  </si>
  <si>
    <t>pojazdný stojan na TV - 2 ks</t>
  </si>
  <si>
    <t>Brněnská 4062/3a, 695 01 Hodonín</t>
  </si>
  <si>
    <t>05381801</t>
  </si>
  <si>
    <t>1082026-Gu2</t>
  </si>
  <si>
    <t>26FAVSK00908</t>
  </si>
  <si>
    <t>22/2026-LF</t>
  </si>
  <si>
    <t>JUDr. Andrea Pállová - advokát, správca</t>
  </si>
  <si>
    <t>109/2026-GU2</t>
  </si>
  <si>
    <t>2600855</t>
  </si>
  <si>
    <t>Fatra Liptov</t>
  </si>
  <si>
    <t>Nová 8196/33, 034 01 Ružomberok</t>
  </si>
  <si>
    <t>15/2026-LF</t>
  </si>
  <si>
    <t>gitarové struny</t>
  </si>
  <si>
    <t>Thomann GmbH</t>
  </si>
  <si>
    <t>Hans-Thomann-Str.1, 961 38 Burgebrach, Nemecko</t>
  </si>
  <si>
    <t>23/2026-LF</t>
  </si>
  <si>
    <t>Hans-Thomann-Str. 1, 96138 Burgebrach, Německo</t>
  </si>
  <si>
    <t>ubytovanie - súťaž organ (Ružomberok) + mestská daň</t>
  </si>
  <si>
    <t>110/2026-GU2</t>
  </si>
  <si>
    <t>3260000717</t>
  </si>
  <si>
    <t>ubytovanie - festival Tvorivé dni</t>
  </si>
  <si>
    <t>103/2026-GU2</t>
  </si>
  <si>
    <t>88952287</t>
  </si>
  <si>
    <t>MH26017</t>
  </si>
  <si>
    <t>Melodické rozhovory 14.04.2026</t>
  </si>
  <si>
    <t>Miro Herak</t>
  </si>
  <si>
    <t>Ary schefferstraat 221, 2597VT Den Haag</t>
  </si>
  <si>
    <t>NL239498264</t>
  </si>
  <si>
    <t>113/2026-GU2</t>
  </si>
  <si>
    <t>111/2026-GU2</t>
  </si>
  <si>
    <t>112/2026-GU2</t>
  </si>
  <si>
    <t>039/26</t>
  </si>
  <si>
    <t>tanečný workshop</t>
  </si>
  <si>
    <t>Divadlo Štúdio tanca</t>
  </si>
  <si>
    <t>Komenského 12, 974 01 Banská Bystrica</t>
  </si>
  <si>
    <t>Ľubianka 750, 972 47 Oslany</t>
  </si>
  <si>
    <t>114/2026-GU2</t>
  </si>
  <si>
    <t>2026029</t>
  </si>
  <si>
    <t>sťahovanie klavírov</t>
  </si>
  <si>
    <t>EMER group s.r.o.</t>
  </si>
  <si>
    <t xml:space="preserve">Lipského 1155/2, 841 01 Bratislava </t>
  </si>
  <si>
    <t>2026011</t>
  </si>
  <si>
    <t>prenájom nebytových priestorov 5/2026</t>
  </si>
  <si>
    <t>1312600340</t>
  </si>
  <si>
    <t>prevádzkové náklady za I.Q/2026</t>
  </si>
  <si>
    <t>116/2026-GU2</t>
  </si>
  <si>
    <t>115/2026-GU2</t>
  </si>
  <si>
    <t>1970353675</t>
  </si>
  <si>
    <t>mobilný telefón Samsung Galaxy</t>
  </si>
  <si>
    <t>117/2026-GU2</t>
  </si>
  <si>
    <t>1510000079</t>
  </si>
  <si>
    <t>spolupráca-Adam Šangala</t>
  </si>
  <si>
    <t>Divadlo Nová scéna</t>
  </si>
  <si>
    <t>Živnostenská 2950/1, 811 06 Bratislava</t>
  </si>
  <si>
    <t>118/2026-GU2</t>
  </si>
  <si>
    <t>2261037</t>
  </si>
  <si>
    <t>ubytovanie a vstupenky na festival Setkání Stretnutie 2026</t>
  </si>
  <si>
    <t>Městské divadlo Zlín, příspěvková organizace</t>
  </si>
  <si>
    <t>třída Tomáše Bati 4091, 760  01 Zlín</t>
  </si>
  <si>
    <t>119/2026-GU2</t>
  </si>
  <si>
    <t>2026017</t>
  </si>
  <si>
    <t>dovoz a montáž zrkadlovej steny</t>
  </si>
  <si>
    <t>Gagarinova 4229, 955 01 Topoľčany</t>
  </si>
  <si>
    <t>120/2026-GU2</t>
  </si>
  <si>
    <t>3229602752</t>
  </si>
  <si>
    <t>121/2026-GU2</t>
  </si>
  <si>
    <t xml:space="preserve">osvetlenie podujatia Adam Šangala </t>
  </si>
  <si>
    <t>50260007</t>
  </si>
  <si>
    <t>Hlavné námestie 9, 940 02 Nové Zámky</t>
  </si>
  <si>
    <t>music DRIVE production, s.r.o.</t>
  </si>
  <si>
    <t>55495931</t>
  </si>
  <si>
    <t>vstupenky a ubytovanie - mestské divadlo Zlín (festival Setkání,Stretnutie)</t>
  </si>
  <si>
    <t>třída Tomáše Bati 4091, 760 01 Zlín</t>
  </si>
  <si>
    <t>122/2026-GU2</t>
  </si>
  <si>
    <t>260103</t>
  </si>
  <si>
    <t>účtovné služby 1-3/2026</t>
  </si>
  <si>
    <t>Gm - group s.r.o.</t>
  </si>
  <si>
    <t>900 41 Rovinka 150</t>
  </si>
  <si>
    <t>APRÍL</t>
  </si>
  <si>
    <t>123/2026-GU2</t>
  </si>
  <si>
    <t>20260458</t>
  </si>
  <si>
    <t xml:space="preserve">kancelárske a čistiace potreby </t>
  </si>
  <si>
    <t>124/2026-GU2</t>
  </si>
  <si>
    <t>2000260267</t>
  </si>
  <si>
    <t xml:space="preserve">elektromateriál </t>
  </si>
  <si>
    <t>126/2026-GU2</t>
  </si>
  <si>
    <t>8387824656</t>
  </si>
  <si>
    <t>internet za 4/2026</t>
  </si>
  <si>
    <t>127/2026-GU2</t>
  </si>
  <si>
    <t>00882026</t>
  </si>
  <si>
    <t>právne služby 4/2026</t>
  </si>
  <si>
    <t>125/2026-GU2</t>
  </si>
  <si>
    <t>20260109</t>
  </si>
  <si>
    <t>správa servera 4/2026</t>
  </si>
  <si>
    <t>poplatok za komunálny odpad 2026</t>
  </si>
  <si>
    <t>24/2026-LF</t>
  </si>
  <si>
    <t>kosačka</t>
  </si>
  <si>
    <t>Alza.sk</t>
  </si>
  <si>
    <t>128/2026-GU2</t>
  </si>
  <si>
    <t>2026019</t>
  </si>
  <si>
    <t>yamaha mixpult, bezdrôtový systém</t>
  </si>
  <si>
    <t>Drieňova 521/7, 955 01 Tovarníky</t>
  </si>
  <si>
    <t>8/2026-GZ</t>
  </si>
  <si>
    <t>A9587109</t>
  </si>
  <si>
    <t>Dodatok k Zmluve o poskytnutí verejde dostupných služieb</t>
  </si>
  <si>
    <t>7/2026-GZ</t>
  </si>
  <si>
    <t>Zmluva o spolupráci</t>
  </si>
  <si>
    <t>Živnostenská 1, 812 14 Bratislava</t>
  </si>
  <si>
    <t>6/2026-GZ</t>
  </si>
  <si>
    <t>Zmluva o krátkodobom podnájme nebytového priestoru</t>
  </si>
  <si>
    <t>Mestské služby Topoľčany s.r.o.</t>
  </si>
  <si>
    <t>129/2026-GU2</t>
  </si>
  <si>
    <t>5895344935</t>
  </si>
  <si>
    <t xml:space="preserve">telefónne služby </t>
  </si>
  <si>
    <t>130/2026-GU2</t>
  </si>
  <si>
    <t>5420307578</t>
  </si>
  <si>
    <t>Alza.sk s.r.o.</t>
  </si>
  <si>
    <t>Kradžičova 8, 821 08 Bratislava - Ružinov</t>
  </si>
  <si>
    <t>25/2026-LF</t>
  </si>
  <si>
    <t>batéria na NB</t>
  </si>
  <si>
    <t>131/2026-GU2</t>
  </si>
  <si>
    <t>1202604705</t>
  </si>
  <si>
    <t>prenájom tlačiarne 4/2026</t>
  </si>
  <si>
    <t>132/2026-GU2</t>
  </si>
  <si>
    <t>133/2026-GU2</t>
  </si>
  <si>
    <t>1202604711</t>
  </si>
  <si>
    <t>1202605164</t>
  </si>
  <si>
    <t>výtlačky 4/2026</t>
  </si>
  <si>
    <t>134/2026-GU2</t>
  </si>
  <si>
    <t>20262012</t>
  </si>
  <si>
    <t>zelené plachty</t>
  </si>
  <si>
    <t>INTERMEDIC SK, s.r.o.</t>
  </si>
  <si>
    <t>065 01 Forbasy 53</t>
  </si>
  <si>
    <t>26/2026-LF</t>
  </si>
  <si>
    <t>27/2026-LF</t>
  </si>
  <si>
    <t>plachta zelená</t>
  </si>
  <si>
    <t>065 01 Forbasy</t>
  </si>
  <si>
    <t>135/2026-GU2</t>
  </si>
  <si>
    <t>5420462050</t>
  </si>
  <si>
    <t>batéria do notebooku</t>
  </si>
  <si>
    <t>24/2025-LF</t>
  </si>
  <si>
    <t>Krušovská 4721/74, 955 01 Topoľčany</t>
  </si>
  <si>
    <t>Žochar TO, s.r.o.</t>
  </si>
  <si>
    <t>136/2026-GU2</t>
  </si>
  <si>
    <t>2026021</t>
  </si>
  <si>
    <t>káble</t>
  </si>
  <si>
    <t>137/2026-GU2</t>
  </si>
  <si>
    <t>2070226</t>
  </si>
  <si>
    <t>školenie</t>
  </si>
  <si>
    <t>RELIA, s.r.o.</t>
  </si>
  <si>
    <t>Priemyselná 16318/8, 821 09 Bratislava</t>
  </si>
  <si>
    <t>138/2026-GU2</t>
  </si>
  <si>
    <t>5062026</t>
  </si>
  <si>
    <t>KANTORKA, n.o.</t>
  </si>
  <si>
    <t>Bazalková 7, 040 17 Košice</t>
  </si>
  <si>
    <t>2026082</t>
  </si>
  <si>
    <t>139/2026-GU2</t>
  </si>
  <si>
    <t>140/2026-GU2</t>
  </si>
  <si>
    <t>26R00022</t>
  </si>
  <si>
    <t>Žochar TO  s.r.o.</t>
  </si>
  <si>
    <t xml:space="preserve">Krušovská 4721/74, 955 01 Topoľčany </t>
  </si>
  <si>
    <t>141/2026-GU2</t>
  </si>
  <si>
    <t>0006/2026</t>
  </si>
  <si>
    <t xml:space="preserve">stravovanie študentov - festival Zlín </t>
  </si>
  <si>
    <t xml:space="preserve">Monika Michalíková </t>
  </si>
  <si>
    <t xml:space="preserve">Tř. T.Bati 56, 760 01 Zlín </t>
  </si>
  <si>
    <t>142/2026-GU2</t>
  </si>
  <si>
    <t>20260068</t>
  </si>
  <si>
    <t>DAMPIER, s.r.o.</t>
  </si>
  <si>
    <t>Rumanová 358, 951 37 Rumanová</t>
  </si>
  <si>
    <t>klimatizácia</t>
  </si>
  <si>
    <t>143/2026-GU2</t>
  </si>
  <si>
    <t>2026050221</t>
  </si>
  <si>
    <t>144/2026-GU2</t>
  </si>
  <si>
    <t>1262202460</t>
  </si>
  <si>
    <t>bianco listy - 500 ks</t>
  </si>
  <si>
    <t xml:space="preserve">Ševt a.s. </t>
  </si>
  <si>
    <t>Vajnorská 100/A, 831 04 Bratislava - mestská časť Nové Mesto</t>
  </si>
  <si>
    <t>145/2026-GU2</t>
  </si>
  <si>
    <t>20260072</t>
  </si>
  <si>
    <t>servis klimatizácie</t>
  </si>
  <si>
    <t>28/2026-LF</t>
  </si>
  <si>
    <t>30/2026-LF</t>
  </si>
  <si>
    <t>ubytovanie maturity - p. Maruškaničová</t>
  </si>
  <si>
    <t>29/2026-LF</t>
  </si>
  <si>
    <t>ubytovanie - AS - p. Mindošová</t>
  </si>
  <si>
    <t>ubytovanie p. Mindošová - AS</t>
  </si>
  <si>
    <t>ubytovanie p. Maruškaničová - MS</t>
  </si>
  <si>
    <t>26R00028</t>
  </si>
  <si>
    <t>146/2026-GU2</t>
  </si>
  <si>
    <t>MÁJ</t>
  </si>
  <si>
    <t>147/2026-GU2</t>
  </si>
  <si>
    <t>2026101</t>
  </si>
  <si>
    <t>organizácia štúdia SKDK 5/2026</t>
  </si>
  <si>
    <t>Agentúra TRISTAN</t>
  </si>
  <si>
    <t>148/2026-GU2</t>
  </si>
  <si>
    <t>2000260341</t>
  </si>
  <si>
    <t>zásuvka, lišta</t>
  </si>
  <si>
    <t>52136418</t>
  </si>
  <si>
    <t>149/2026-GU2</t>
  </si>
  <si>
    <t>1152026</t>
  </si>
  <si>
    <t>právne služby 5/2026</t>
  </si>
  <si>
    <t>150/2026-GU2</t>
  </si>
  <si>
    <t>20260149</t>
  </si>
  <si>
    <t>správa servera 5/2026</t>
  </si>
  <si>
    <t>151/2026-GU2</t>
  </si>
  <si>
    <t>26R00030</t>
  </si>
  <si>
    <t>ubytovanie - p. Maruškaničová MS</t>
  </si>
  <si>
    <t>152/2026-GU2</t>
  </si>
  <si>
    <t>260121441</t>
  </si>
  <si>
    <t xml:space="preserve">kamera </t>
  </si>
  <si>
    <t>Rašid Garipov</t>
  </si>
  <si>
    <t xml:space="preserve">Dobornická 778, 14800 Praha 4 - Kunratice </t>
  </si>
  <si>
    <t>153/2026-GU2</t>
  </si>
  <si>
    <t>1210644302</t>
  </si>
  <si>
    <t>internet 5/2026</t>
  </si>
  <si>
    <t>154/2026-GU2</t>
  </si>
  <si>
    <t>2624006</t>
  </si>
  <si>
    <t>Pavel Petr</t>
  </si>
  <si>
    <t>Jana Masaryka 457/1, 120 00 Praha 2</t>
  </si>
  <si>
    <t>31/2026-LF</t>
  </si>
  <si>
    <t>kamera</t>
  </si>
  <si>
    <t>155/2026-GU2</t>
  </si>
  <si>
    <t>2262202641</t>
  </si>
  <si>
    <t>156/2026-GU2</t>
  </si>
  <si>
    <t>5899980202</t>
  </si>
  <si>
    <t>telefónne služby 5/2026</t>
  </si>
  <si>
    <t>157/2026-GU2</t>
  </si>
  <si>
    <t>1202605850</t>
  </si>
  <si>
    <t>prenájom tlačiarne 5/2026</t>
  </si>
  <si>
    <t>158/2026-GU2</t>
  </si>
  <si>
    <t>1202606201</t>
  </si>
  <si>
    <t>výtlačky 5/2026</t>
  </si>
  <si>
    <t>159/2026-GU2</t>
  </si>
  <si>
    <t>1202605844</t>
  </si>
  <si>
    <t>160/2026-GU2</t>
  </si>
  <si>
    <t>26R00035</t>
  </si>
  <si>
    <t>ubytovanie - p. Mindošová</t>
  </si>
  <si>
    <t>ubytovanie Dobruška- súťaž - Toráčová, Mičunek</t>
  </si>
  <si>
    <t>33/2026-LF</t>
  </si>
  <si>
    <t>zobrazovací valec</t>
  </si>
  <si>
    <t>TONERTYP s.r.o.</t>
  </si>
  <si>
    <t>Lafayettova 42/14, 779 00 Olomouc, ČR</t>
  </si>
  <si>
    <t>32/2026-LF</t>
  </si>
  <si>
    <t>161/2026-GU2</t>
  </si>
  <si>
    <t>261502999</t>
  </si>
  <si>
    <t>162/2026-GU2</t>
  </si>
  <si>
    <t>202605042</t>
  </si>
  <si>
    <t>switch - 4 ks</t>
  </si>
  <si>
    <t>AB- COM SHOP, s.r.o.</t>
  </si>
  <si>
    <t xml:space="preserve">Gogolova 1, 955 01 Topoľčany </t>
  </si>
  <si>
    <t>163/2026-GU2</t>
  </si>
  <si>
    <t>vyúčt. FA</t>
  </si>
  <si>
    <t>164/2026-GU2</t>
  </si>
  <si>
    <t>9126004388</t>
  </si>
  <si>
    <t>aSc agenda SŠ 2027</t>
  </si>
  <si>
    <t>klavírne pedále</t>
  </si>
  <si>
    <t>34/2026-LF</t>
  </si>
  <si>
    <t>165/2026-GU2</t>
  </si>
  <si>
    <t>262026</t>
  </si>
  <si>
    <t>167/2026-GU2</t>
  </si>
  <si>
    <t>72026</t>
  </si>
  <si>
    <t>Melodické rozhovory-Zuzana Kapráliková</t>
  </si>
  <si>
    <t>OZ Divadlo ART</t>
  </si>
  <si>
    <t>Orchideová 72, 821 07 Bratislava</t>
  </si>
  <si>
    <t>166/2026-GU2</t>
  </si>
  <si>
    <t>pedále</t>
  </si>
  <si>
    <t>Drieňova 1H, 821 01 Bratislava</t>
  </si>
  <si>
    <t>168/2026-GU2</t>
  </si>
  <si>
    <t>6126152</t>
  </si>
  <si>
    <t>komplexný servis GDPR/2. štvrťrok</t>
  </si>
  <si>
    <t>9/2026-GZ</t>
  </si>
  <si>
    <t xml:space="preserve">NEHLSEN - EKO, spol. s.r.o. </t>
  </si>
  <si>
    <t>dodatok č. 3 k zmluve o zbere, odvoze a zhodnocovaní odpadov</t>
  </si>
  <si>
    <t>JÚN</t>
  </si>
  <si>
    <t>169/2026-GU2</t>
  </si>
  <si>
    <t>20261773</t>
  </si>
  <si>
    <t>odvoz odpadu za II. Štvrťrok 2026</t>
  </si>
  <si>
    <t>NEHLSEN-EKO, spol. s.r.o.</t>
  </si>
  <si>
    <t>170/2026-GU2</t>
  </si>
  <si>
    <t>20260393</t>
  </si>
  <si>
    <t>servisné poplatky za e-nástenku Proxia Live 3. štvrťrok/2026</t>
  </si>
  <si>
    <t>159,00</t>
  </si>
  <si>
    <t>171/2026-GU2</t>
  </si>
  <si>
    <t>2026142</t>
  </si>
  <si>
    <t>172/2026-GU2</t>
  </si>
  <si>
    <t>20260732</t>
  </si>
  <si>
    <t>Kancpapier s.r.o.</t>
  </si>
  <si>
    <t>36564931</t>
  </si>
  <si>
    <t>173/2026-GU2</t>
  </si>
  <si>
    <t>1402026</t>
  </si>
  <si>
    <t>právne služby 6/2026</t>
  </si>
  <si>
    <t>30.6.2026</t>
  </si>
  <si>
    <t>174/2026-GU2</t>
  </si>
  <si>
    <t>internet 7/2026</t>
  </si>
  <si>
    <t>175/2026-GU2</t>
  </si>
  <si>
    <t>2026435</t>
  </si>
  <si>
    <t>BOZP a OPP služby za II.Q/2026</t>
  </si>
  <si>
    <t>176/2026-GU2</t>
  </si>
  <si>
    <t>20260174</t>
  </si>
  <si>
    <t>správa servera 6/2026</t>
  </si>
  <si>
    <t>35/2026-LF</t>
  </si>
  <si>
    <t>36/2026-LF</t>
  </si>
  <si>
    <t>sedačky</t>
  </si>
  <si>
    <t>Catini Europe s.r.o.</t>
  </si>
  <si>
    <t>Nádražní 344,150 00 Praha 5</t>
  </si>
  <si>
    <t>37/2026-LF</t>
  </si>
  <si>
    <t>akustické panely</t>
  </si>
  <si>
    <t>MERKURY SHOP s.r.o.</t>
  </si>
  <si>
    <t>Duklianska 11, 080 01 Prešov</t>
  </si>
  <si>
    <t>177/2026-GU2</t>
  </si>
  <si>
    <t>5904704335</t>
  </si>
  <si>
    <t>telefónne služby 6/2026</t>
  </si>
  <si>
    <t>178/2026-GU2</t>
  </si>
  <si>
    <t>202630612</t>
  </si>
  <si>
    <t>aktualizačné vzdelávanie</t>
  </si>
  <si>
    <t>ProSchool s.r.o.</t>
  </si>
  <si>
    <t xml:space="preserve">Kosorín 177, 966 24 Kosorín </t>
  </si>
  <si>
    <t>179/2026-GU2</t>
  </si>
  <si>
    <t>180/2026-GU2</t>
  </si>
  <si>
    <t>181/2026-GU2</t>
  </si>
  <si>
    <t>1202608110</t>
  </si>
  <si>
    <t>1202607415</t>
  </si>
  <si>
    <t>1202607437</t>
  </si>
  <si>
    <t>výtlačky na zariadeniach za 06/2026</t>
  </si>
  <si>
    <t>nájom  a servis tlačových zariadení 6/2026</t>
  </si>
  <si>
    <t>182/2026-GU2</t>
  </si>
  <si>
    <t>2000260477</t>
  </si>
  <si>
    <t>elektromateriál</t>
  </si>
  <si>
    <t>38/2026-LF</t>
  </si>
  <si>
    <t>11/2026-GZ</t>
  </si>
  <si>
    <t>1/2026</t>
  </si>
  <si>
    <t>Dodatok č.1/2026 k nájomnej zmluve č.392/2010</t>
  </si>
  <si>
    <t>184/2026-GU2</t>
  </si>
  <si>
    <t>1312600636</t>
  </si>
  <si>
    <t>prevádzkové náklady za II.Q/2026</t>
  </si>
  <si>
    <t>nábytok</t>
  </si>
  <si>
    <t>39/2026-LF</t>
  </si>
  <si>
    <t>40/2026-LF</t>
  </si>
  <si>
    <t>čistič kobercov</t>
  </si>
  <si>
    <t>IKEA Bratislava s.r.o.</t>
  </si>
  <si>
    <t>Ivanská cesta 18, 821 04 Bratislava</t>
  </si>
  <si>
    <t>KÄRCHER Slovakia, s.r.o.</t>
  </si>
  <si>
    <t>Bratislavská 31 949 01 Nitra</t>
  </si>
  <si>
    <t>185/2026-GU2</t>
  </si>
  <si>
    <t>26000000406735</t>
  </si>
  <si>
    <t>nábytok pre tanečné oddelenie</t>
  </si>
  <si>
    <t>186/2026-GU2</t>
  </si>
  <si>
    <t>6230870253</t>
  </si>
  <si>
    <t>187/2026-GU2</t>
  </si>
  <si>
    <t>26000000420899</t>
  </si>
  <si>
    <t>41/2026-LF</t>
  </si>
  <si>
    <t>188/2026-GU2</t>
  </si>
  <si>
    <t>0042026</t>
  </si>
  <si>
    <t xml:space="preserve">stavebné a sadrokartónové práce </t>
  </si>
  <si>
    <t xml:space="preserve">Richard Krištof </t>
  </si>
  <si>
    <t>F. Nadažyho 5/4, 972 51 Handlová</t>
  </si>
  <si>
    <t>189/2026-GU2</t>
  </si>
  <si>
    <t>JÚL</t>
  </si>
  <si>
    <t>20260861</t>
  </si>
  <si>
    <t>čistiaci materiál</t>
  </si>
  <si>
    <t>190/2026-GU2</t>
  </si>
  <si>
    <t>20EZ1272026</t>
  </si>
  <si>
    <t>191/2026-GU2</t>
  </si>
  <si>
    <t>2000260520</t>
  </si>
  <si>
    <t>192/2026-GU2</t>
  </si>
  <si>
    <t>12600024</t>
  </si>
  <si>
    <t>montáž OSB dosiek, príprava na odhlučnenie miestnosti</t>
  </si>
  <si>
    <t>EURO TAXI BN, s.r.o.</t>
  </si>
  <si>
    <t>5. apríla 790/39, 957 01 Bánovce nad Bebravou</t>
  </si>
  <si>
    <t>193/2026-GU2</t>
  </si>
  <si>
    <t>20260210</t>
  </si>
  <si>
    <t>správa servera 07/2026</t>
  </si>
  <si>
    <t>Obchod PC. S.r.o.</t>
  </si>
  <si>
    <t xml:space="preserve">Pod Kalváriou 913/65, 955 01 Topoľčany </t>
  </si>
  <si>
    <t>194/2026-GU2</t>
  </si>
  <si>
    <t>internet 08/2026</t>
  </si>
  <si>
    <t>195/2026-GU2</t>
  </si>
  <si>
    <t>01642026</t>
  </si>
  <si>
    <t>právne služby 07/2026</t>
  </si>
  <si>
    <t>196/2026-GU2</t>
  </si>
  <si>
    <t>5909425479</t>
  </si>
  <si>
    <t>telefónne služby 07/2026</t>
  </si>
  <si>
    <t>197/2026-GU2</t>
  </si>
  <si>
    <t xml:space="preserve">Lamačská cesta 3/A, 841 04 Bratislava </t>
  </si>
  <si>
    <t xml:space="preserve">Generali poisťovňa , pobočka poisťovne </t>
  </si>
  <si>
    <t>2409238137</t>
  </si>
  <si>
    <t xml:space="preserve">poistenie počítačov </t>
  </si>
  <si>
    <t>198/2026-GU2</t>
  </si>
  <si>
    <t>260107</t>
  </si>
  <si>
    <t>účtovné služby 4-6/2026</t>
  </si>
  <si>
    <t>Gm-group, s.r.o.</t>
  </si>
  <si>
    <t xml:space="preserve">Rovinka 150, 900 41 Rovinka </t>
  </si>
  <si>
    <t>doplnenie lekárničiek</t>
  </si>
  <si>
    <t>stojany ikea</t>
  </si>
  <si>
    <t>nábytok - stoličky, stôl, skriňa</t>
  </si>
  <si>
    <t xml:space="preserve">Lekáreň Salve </t>
  </si>
  <si>
    <t xml:space="preserve">P.O. Hviezdoslava 3797/5, 955 01 Topoľčany </t>
  </si>
  <si>
    <t>42/2026-LF</t>
  </si>
  <si>
    <t>43/2026-LF</t>
  </si>
  <si>
    <t>44/2026-LF</t>
  </si>
  <si>
    <t>199/2026-GU2</t>
  </si>
  <si>
    <t>SKINV26000000441428</t>
  </si>
  <si>
    <t>stojany ikea - 4 ks</t>
  </si>
  <si>
    <t>45/2026-LF</t>
  </si>
  <si>
    <t>skrine na káble</t>
  </si>
  <si>
    <t xml:space="preserve">Galvaniho 7/B, 821 04 Bratislava </t>
  </si>
  <si>
    <t xml:space="preserve">AJ produkty a.s. </t>
  </si>
  <si>
    <t>46/2026-LF</t>
  </si>
  <si>
    <t>rozkladacie pohovky - 5 ks</t>
  </si>
  <si>
    <t>4home</t>
  </si>
  <si>
    <t>47/2026-LF</t>
  </si>
  <si>
    <t>pohovka - 10 ks</t>
  </si>
  <si>
    <t>skvelamoda.sk</t>
  </si>
  <si>
    <t>48/2026-LF</t>
  </si>
  <si>
    <t xml:space="preserve">vybavenie pre gitarové oddelenie </t>
  </si>
  <si>
    <t>49/2026-LF</t>
  </si>
  <si>
    <t>kombo</t>
  </si>
  <si>
    <t>201/2026-GU2</t>
  </si>
  <si>
    <t>EY267441021</t>
  </si>
  <si>
    <t>200/2026-GU2</t>
  </si>
  <si>
    <t>nábytok - stoličky, stôl, skriňa - zálohová FA</t>
  </si>
  <si>
    <t>202/2026-GU2</t>
  </si>
  <si>
    <t>2661500412</t>
  </si>
  <si>
    <t xml:space="preserve">koberce </t>
  </si>
  <si>
    <t>HARIMO s.r.o.</t>
  </si>
  <si>
    <t>Kamenné pole 4557/12, 031 01 Liptovský Mikuláš</t>
  </si>
  <si>
    <t>SP226203109</t>
  </si>
  <si>
    <t>50/2026-LF</t>
  </si>
  <si>
    <t>51/2026-LF</t>
  </si>
  <si>
    <t>akustický záves - 3 ks</t>
  </si>
  <si>
    <t>Techhouse s.r.o.</t>
  </si>
  <si>
    <t xml:space="preserve">Ovsištské námestie 1, 851 04 Bratislava </t>
  </si>
  <si>
    <t>52/2026-LF</t>
  </si>
  <si>
    <t>akustická izolácia - 53 ks</t>
  </si>
  <si>
    <t>akusticka-izolacia.sk</t>
  </si>
  <si>
    <t>203/2026-GU2</t>
  </si>
  <si>
    <t>2612136</t>
  </si>
  <si>
    <t>tonery do 3D tlačiarne</t>
  </si>
  <si>
    <t>ABEL - Computer, s.r.o.</t>
  </si>
  <si>
    <t>204/2026-GU2</t>
  </si>
  <si>
    <t>Z/1895</t>
  </si>
  <si>
    <t>ABIZOL-CORPORATION s.r.o.</t>
  </si>
  <si>
    <t>Rybná 716/24, 11 000 Praha 1</t>
  </si>
  <si>
    <t>205/2026-GU2</t>
  </si>
  <si>
    <t>2026VFA0168</t>
  </si>
  <si>
    <t>VITPHARMA s.r.o.</t>
  </si>
  <si>
    <t xml:space="preserve">Topoľová 1893, 955 01 Topoľčany </t>
  </si>
  <si>
    <t>206/2026-GU2</t>
  </si>
  <si>
    <t>SPF26430645</t>
  </si>
  <si>
    <t>207/2026-GU2</t>
  </si>
  <si>
    <t>202605568</t>
  </si>
  <si>
    <t>AJ Produkty a.s.</t>
  </si>
  <si>
    <t xml:space="preserve">kovové skrine na káble </t>
  </si>
  <si>
    <t>208/2026-GU2</t>
  </si>
  <si>
    <t>91528193</t>
  </si>
  <si>
    <t>209/2026-GU2</t>
  </si>
  <si>
    <t>202633</t>
  </si>
  <si>
    <t xml:space="preserve">Juraj Grom </t>
  </si>
  <si>
    <t>210/2026-GU2</t>
  </si>
  <si>
    <t>akustický záves</t>
  </si>
  <si>
    <t>53/2026-LF</t>
  </si>
  <si>
    <t>54/2026-LF</t>
  </si>
  <si>
    <t>55/2026-LF</t>
  </si>
  <si>
    <t>2x pohovka- sivá, béžová - sconto nábytok</t>
  </si>
  <si>
    <t>4 x pohovka - sivá, sconto nábytok</t>
  </si>
  <si>
    <t>4x pohovka - béžová, sconto nábytok</t>
  </si>
  <si>
    <t>Sconto nábytok, s.r.o.</t>
  </si>
  <si>
    <t>Nová ul. 8144/10, 917 01 Trnava</t>
  </si>
  <si>
    <t>211/2026-GU2</t>
  </si>
  <si>
    <t>2026004689</t>
  </si>
  <si>
    <t>Malcov 306, 086 06 Malcov</t>
  </si>
  <si>
    <t>Tibor Matušovský - MT Shop</t>
  </si>
  <si>
    <t>sedačky sivé - 10 ks</t>
  </si>
  <si>
    <t>akustické lamely - 3 balenia (24 ks)</t>
  </si>
  <si>
    <t>212/2026-GU2</t>
  </si>
  <si>
    <t>202882026</t>
  </si>
  <si>
    <t>akustické panely 128+46 ks</t>
  </si>
  <si>
    <t>213/2026-GU2</t>
  </si>
  <si>
    <t>20260237</t>
  </si>
  <si>
    <t>správa servera 8/2026</t>
  </si>
  <si>
    <t>storno</t>
  </si>
  <si>
    <t>214/2026-GU2</t>
  </si>
  <si>
    <t>2024282026</t>
  </si>
  <si>
    <t>AUGUST</t>
  </si>
  <si>
    <t>215/2026-GU2</t>
  </si>
  <si>
    <t>2000260592</t>
  </si>
  <si>
    <t xml:space="preserve">zásuvka </t>
  </si>
  <si>
    <t>216/2026-GU2</t>
  </si>
  <si>
    <t>2026039</t>
  </si>
  <si>
    <t>mikrofóny</t>
  </si>
  <si>
    <t>Erik Németh - ARTTEC</t>
  </si>
  <si>
    <t>Drieňová 521/7, 955 01 Tovarníky</t>
  </si>
  <si>
    <t>217/2026-GU2</t>
  </si>
  <si>
    <t>2026036</t>
  </si>
  <si>
    <t>zrkadlá+montáž</t>
  </si>
  <si>
    <t>Zuzana Hermanová - HERMart</t>
  </si>
  <si>
    <t>218/2026-GU2</t>
  </si>
  <si>
    <t>201272026</t>
  </si>
  <si>
    <t>219/2026-GU2</t>
  </si>
  <si>
    <t>1322082026</t>
  </si>
  <si>
    <t>akustické panely-storno objednávky</t>
  </si>
  <si>
    <t>dobropis</t>
  </si>
  <si>
    <t>56/2026-LF</t>
  </si>
  <si>
    <t>57/2026-LF</t>
  </si>
  <si>
    <t>ubytovanie MS- p. Maruškaničová</t>
  </si>
  <si>
    <t xml:space="preserve">vibrafon </t>
  </si>
  <si>
    <t>KT  Vibes - Tomáš Kovanda</t>
  </si>
  <si>
    <t>Jabloňany 36, 679 01 Česko</t>
  </si>
  <si>
    <t>220/2026-GU2</t>
  </si>
  <si>
    <t>01912026</t>
  </si>
  <si>
    <t>právne služby 8/2026</t>
  </si>
  <si>
    <t>221/2026-GU2</t>
  </si>
  <si>
    <t>8394141094</t>
  </si>
  <si>
    <t>internet 8/2026</t>
  </si>
  <si>
    <t>35763469</t>
  </si>
  <si>
    <t>222/2026-GU2</t>
  </si>
  <si>
    <t>20592026</t>
  </si>
  <si>
    <t>akustické panely-30 ks</t>
  </si>
  <si>
    <t>58/2026-LF</t>
  </si>
  <si>
    <t>lampy nad organ</t>
  </si>
  <si>
    <t>Chci-Varhany s.r.o.</t>
  </si>
  <si>
    <t>Piletická 486, Vékoše, 503 41 Hradec Králové 7</t>
  </si>
  <si>
    <t>223/2026-GU2</t>
  </si>
  <si>
    <t>26R00057</t>
  </si>
  <si>
    <t>ubytovanie MS - p. Maruškaničová</t>
  </si>
  <si>
    <t>59/2026-LF</t>
  </si>
  <si>
    <t>doplnky do tanečnej šatne</t>
  </si>
  <si>
    <t>224/2026-GU2</t>
  </si>
  <si>
    <t>SKINV27000000008516</t>
  </si>
  <si>
    <t>225/2026-GU2</t>
  </si>
  <si>
    <t>5914107290</t>
  </si>
  <si>
    <t>telefónne služby 9/2026</t>
  </si>
  <si>
    <t>226/2026-GU2</t>
  </si>
  <si>
    <t>2661500455</t>
  </si>
  <si>
    <t>akustické panely 24 ks-vrátený tovar</t>
  </si>
  <si>
    <t>227/2026-GU2</t>
  </si>
  <si>
    <t>228/2026-GU2</t>
  </si>
  <si>
    <t>20260066</t>
  </si>
  <si>
    <t>lampa nad organ - 2 ks</t>
  </si>
  <si>
    <t>Chci -  Varhany s.r.o.</t>
  </si>
  <si>
    <t>Piletická 486, 503 41 Hradec Králové</t>
  </si>
  <si>
    <t>METALIBRA, s.r.o.</t>
  </si>
  <si>
    <t>plagátový rám - 6 ks</t>
  </si>
  <si>
    <t>Družstevní 39, 747 75 Velké Heraltice</t>
  </si>
  <si>
    <t>2202600305</t>
  </si>
  <si>
    <t>229/2026-GU2</t>
  </si>
  <si>
    <t>230/2026-GU2</t>
  </si>
  <si>
    <t>231/2026-GU2</t>
  </si>
  <si>
    <t>1202610170</t>
  </si>
  <si>
    <t>výtlačky na zariadeniach za 08/2026</t>
  </si>
  <si>
    <t>1202609724</t>
  </si>
  <si>
    <t>servis tlačového zariadenia</t>
  </si>
  <si>
    <t>1202609730</t>
  </si>
  <si>
    <t>servis tlačových zariadení</t>
  </si>
  <si>
    <t>232/2026-GU2</t>
  </si>
  <si>
    <t>2661500463</t>
  </si>
  <si>
    <t>koberec</t>
  </si>
  <si>
    <t>60/2026-LF</t>
  </si>
  <si>
    <t>filtre do zvlhčovačov - 10 ks</t>
  </si>
  <si>
    <t>61/2026-LF</t>
  </si>
  <si>
    <t>vybaveniekniznic.sk</t>
  </si>
  <si>
    <t>233/2026-GU2</t>
  </si>
  <si>
    <t>234/2026-GU2</t>
  </si>
  <si>
    <t>5423911366</t>
  </si>
  <si>
    <t>Karadžičova 8, 82108 Bratislava - Ružinov</t>
  </si>
  <si>
    <t>62/2026-LF</t>
  </si>
  <si>
    <t>stolička</t>
  </si>
  <si>
    <t>Kaufland Marketplace GmbH</t>
  </si>
  <si>
    <t>Stiftsbergstrasse 1, 741 72 Neckarsulm</t>
  </si>
  <si>
    <t>63/2026-LF</t>
  </si>
  <si>
    <t>učebnice - dotácia - 46 ks</t>
  </si>
  <si>
    <t>preškoly.sk</t>
  </si>
  <si>
    <t>235/2026-GU2</t>
  </si>
  <si>
    <t>202609029</t>
  </si>
  <si>
    <t>64/2026-LF</t>
  </si>
  <si>
    <t>236/2026-GU2</t>
  </si>
  <si>
    <t>E202637151</t>
  </si>
  <si>
    <t>drátová píla - 1 ks</t>
  </si>
  <si>
    <t>Safety Agency, s.r.o.</t>
  </si>
  <si>
    <t>Nádražní 21, 513 01 Semily</t>
  </si>
  <si>
    <t>kliprám - 6 ks</t>
  </si>
  <si>
    <t>237/2026-GU2</t>
  </si>
  <si>
    <t>238/2026-GU2</t>
  </si>
  <si>
    <t>R0926-24651158</t>
  </si>
  <si>
    <t xml:space="preserve">kancelárska stolička </t>
  </si>
  <si>
    <t>DE340451093</t>
  </si>
  <si>
    <t>239/2026-GU2</t>
  </si>
  <si>
    <t>64229320010942</t>
  </si>
  <si>
    <t>pohovka (béžová) - 4 ks</t>
  </si>
  <si>
    <t>240/2026-GU2</t>
  </si>
  <si>
    <t>2661500402</t>
  </si>
  <si>
    <t>241/2026-GU2</t>
  </si>
  <si>
    <t>242/2026-GU2</t>
  </si>
  <si>
    <t>2661500411</t>
  </si>
  <si>
    <t>65/2026-LF</t>
  </si>
  <si>
    <t xml:space="preserve">drátová píla </t>
  </si>
  <si>
    <t>66/2026-LF</t>
  </si>
  <si>
    <t>67/2026-LF</t>
  </si>
  <si>
    <t>68/2026-LF</t>
  </si>
  <si>
    <t>zrkadlá - 5 ks</t>
  </si>
  <si>
    <t>vešiaky- 5 ks</t>
  </si>
  <si>
    <t>Jan Nowak</t>
  </si>
  <si>
    <t>Dekoracyjna 8, Zielona Góra, 65-155</t>
  </si>
  <si>
    <t>243/2026-GU2</t>
  </si>
  <si>
    <t>JN/SK/44/9/2026</t>
  </si>
  <si>
    <t>skriňa kovová</t>
  </si>
  <si>
    <t>Domator24 spólka z organiczona odpowiedzialnoscia</t>
  </si>
  <si>
    <t>Dekoracyjna 8, 65-155, Zielona Góra</t>
  </si>
  <si>
    <t>PL9292072263</t>
  </si>
  <si>
    <t>69/2026-LF</t>
  </si>
  <si>
    <t>bicie nástroje</t>
  </si>
  <si>
    <t>70/2026-LF</t>
  </si>
  <si>
    <t>statív na strop</t>
  </si>
  <si>
    <t xml:space="preserve">FILM-TECHNIKA </t>
  </si>
  <si>
    <t>Dobronická 778, Praha 4 Kunratice</t>
  </si>
  <si>
    <t>1202608671</t>
  </si>
  <si>
    <t>102609075</t>
  </si>
  <si>
    <t>245/2026-GU2</t>
  </si>
  <si>
    <t>246/2026-GU2</t>
  </si>
  <si>
    <t>1202608664</t>
  </si>
  <si>
    <t>nájom  a servis tlačových zariadení 7/2026</t>
  </si>
  <si>
    <t>výtlačky na zariadeniach za 7/2026</t>
  </si>
  <si>
    <t>247/2026-GU2</t>
  </si>
  <si>
    <t>248/2026-GU2</t>
  </si>
  <si>
    <t>F526073169</t>
  </si>
  <si>
    <t>učebnice - 36 ks - dotácia</t>
  </si>
  <si>
    <t>preskoly.sk, s.r.o.</t>
  </si>
  <si>
    <t xml:space="preserve">Vajnorská 10601/136A, 831 04 Bratislava </t>
  </si>
  <si>
    <t>249/2026-GU2</t>
  </si>
  <si>
    <t>260137440</t>
  </si>
  <si>
    <t>250/2026-GU2</t>
  </si>
  <si>
    <t>92290319</t>
  </si>
  <si>
    <t>251/2026-GU2</t>
  </si>
  <si>
    <t>5424189434</t>
  </si>
  <si>
    <t>vešiak na kabát</t>
  </si>
  <si>
    <t>244/2026-GU2</t>
  </si>
  <si>
    <t>252/2026-GU2</t>
  </si>
  <si>
    <t>480/SK/09/2026</t>
  </si>
  <si>
    <t>253/2026-GU2</t>
  </si>
  <si>
    <t>SKINV27000000011503</t>
  </si>
  <si>
    <t>254/2026-GU2</t>
  </si>
  <si>
    <t>64229320010275</t>
  </si>
  <si>
    <t>pohovka (béžová) - 2 ks</t>
  </si>
  <si>
    <t>255/2026-Gu2</t>
  </si>
  <si>
    <t>9781</t>
  </si>
  <si>
    <t>256/2026-GU2</t>
  </si>
  <si>
    <t>o.z. Jalta - kultúrne a sociálne centrum</t>
  </si>
  <si>
    <t>Pražská 3231/35, 811 04 Bratislava</t>
  </si>
  <si>
    <t xml:space="preserve"> 54727367</t>
  </si>
  <si>
    <t>workshop 23.09.2026-Umenie a verejný priestor</t>
  </si>
  <si>
    <t>258/2026-GU2</t>
  </si>
  <si>
    <t>montážne práce</t>
  </si>
  <si>
    <t>259/2026-GU2</t>
  </si>
  <si>
    <t>260/2026-GU2</t>
  </si>
  <si>
    <t>612224</t>
  </si>
  <si>
    <t>servis GDPR 3.Q 2026</t>
  </si>
  <si>
    <t>2026156</t>
  </si>
  <si>
    <t>kompletná organizácia divadelných predstavení</t>
  </si>
  <si>
    <t>261/2026-GU2</t>
  </si>
  <si>
    <t>20262931</t>
  </si>
  <si>
    <t>odvoz odpadu za III. štvrťrok 2026</t>
  </si>
  <si>
    <t>SEPTEMBER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</si>
</sst>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8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rgb="FF464646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rgb="FF333333"/>
      <name val="Calibri"/>
      <family val="2"/>
      <charset val="238"/>
      <scheme val="minor"/>
    </font>
    <font>
      <sz val="11"/>
      <color rgb="FF08131F"/>
      <name val="Calibri"/>
      <family val="2"/>
      <charset val="238"/>
      <scheme val="minor"/>
    </font>
    <font>
      <sz val="11"/>
      <color rgb="FF2C363A"/>
      <name val="Calibri"/>
      <family val="2"/>
      <charset val="238"/>
      <scheme val="minor"/>
    </font>
    <font>
      <sz val="10"/>
      <color rgb="FF666666"/>
      <name val="Arial"/>
      <family val="2"/>
      <charset val="238"/>
    </font>
    <font>
      <b/>
      <sz val="11"/>
      <color rgb="FF000000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color rgb="FF212529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333333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rgb="FF212529"/>
      <name val="Avenir Book"/>
      <charset val="238"/>
    </font>
    <font>
      <sz val="12"/>
      <color rgb="FF2C363A"/>
      <name val="Calibri"/>
      <family val="2"/>
      <charset val="238"/>
    </font>
    <font>
      <sz val="12"/>
      <color rgb="FF050505"/>
      <name val="Calibri"/>
      <family val="2"/>
      <charset val="238"/>
    </font>
    <font>
      <sz val="12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3">
    <xf numFmtId="0" fontId="0" fillId="0" borderId="0"/>
    <xf numFmtId="0" fontId="288" fillId="0" borderId="0" applyNumberFormat="0" applyFill="0" applyBorder="0" applyAlignment="0" applyProtection="0"/>
    <xf numFmtId="0" fontId="297" fillId="0" borderId="0"/>
  </cellStyleXfs>
  <cellXfs count="886">
    <xf numFmtId="0" fontId="0" fillId="0" borderId="0" xfId="0"/>
    <xf numFmtId="0" fontId="276" fillId="2" borderId="1" xfId="0" applyFont="1" applyFill="1" applyBorder="1"/>
    <xf numFmtId="0" fontId="0" fillId="0" borderId="1" xfId="0" applyBorder="1"/>
    <xf numFmtId="49" fontId="0" fillId="0" borderId="1" xfId="0" applyNumberFormat="1" applyBorder="1"/>
    <xf numFmtId="4" fontId="0" fillId="0" borderId="1" xfId="0" applyNumberFormat="1" applyBorder="1"/>
    <xf numFmtId="14" fontId="0" fillId="0" borderId="1" xfId="0" applyNumberFormat="1" applyBorder="1"/>
    <xf numFmtId="49" fontId="277" fillId="0" borderId="1" xfId="0" applyNumberFormat="1" applyFont="1" applyBorder="1"/>
    <xf numFmtId="0" fontId="0" fillId="0" borderId="1" xfId="0" applyBorder="1" applyAlignment="1">
      <alignment horizontal="right"/>
    </xf>
    <xf numFmtId="0" fontId="0" fillId="3" borderId="0" xfId="0" applyFill="1"/>
    <xf numFmtId="0" fontId="0" fillId="0" borderId="0" xfId="0" applyAlignment="1">
      <alignment horizontal="left"/>
    </xf>
    <xf numFmtId="4" fontId="0" fillId="0" borderId="0" xfId="0" applyNumberFormat="1"/>
    <xf numFmtId="0" fontId="276" fillId="4" borderId="1" xfId="0" applyFont="1" applyFill="1" applyBorder="1" applyAlignment="1">
      <alignment horizontal="left"/>
    </xf>
    <xf numFmtId="0" fontId="276" fillId="4" borderId="1" xfId="0" applyFont="1" applyFill="1" applyBorder="1" applyAlignment="1">
      <alignment wrapText="1"/>
    </xf>
    <xf numFmtId="4" fontId="276" fillId="4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49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0" fontId="278" fillId="0" borderId="0" xfId="0" applyFont="1"/>
    <xf numFmtId="0" fontId="279" fillId="0" borderId="1" xfId="0" applyFont="1" applyBorder="1"/>
    <xf numFmtId="0" fontId="0" fillId="0" borderId="3" xfId="0" applyBorder="1" applyAlignment="1">
      <alignment horizontal="left"/>
    </xf>
    <xf numFmtId="0" fontId="0" fillId="0" borderId="3" xfId="0" applyBorder="1" applyAlignment="1">
      <alignment wrapText="1"/>
    </xf>
    <xf numFmtId="4" fontId="0" fillId="0" borderId="3" xfId="0" applyNumberFormat="1" applyBorder="1" applyAlignment="1">
      <alignment wrapText="1"/>
    </xf>
    <xf numFmtId="0" fontId="281" fillId="0" borderId="1" xfId="0" applyFont="1" applyBorder="1"/>
    <xf numFmtId="0" fontId="282" fillId="0" borderId="1" xfId="0" applyFont="1" applyBorder="1"/>
    <xf numFmtId="0" fontId="283" fillId="0" borderId="0" xfId="0" applyFont="1"/>
    <xf numFmtId="0" fontId="0" fillId="0" borderId="0" xfId="0" applyAlignment="1">
      <alignment horizontal="right"/>
    </xf>
    <xf numFmtId="0" fontId="284" fillId="0" borderId="0" xfId="0" applyFont="1" applyAlignment="1">
      <alignment vertical="center"/>
    </xf>
    <xf numFmtId="49" fontId="0" fillId="0" borderId="0" xfId="0" applyNumberFormat="1"/>
    <xf numFmtId="49" fontId="276" fillId="2" borderId="0" xfId="0" applyNumberFormat="1" applyFont="1" applyFill="1"/>
    <xf numFmtId="49" fontId="285" fillId="2" borderId="1" xfId="0" applyNumberFormat="1" applyFont="1" applyFill="1" applyBorder="1" applyAlignment="1">
      <alignment wrapText="1"/>
    </xf>
    <xf numFmtId="49" fontId="276" fillId="2" borderId="7" xfId="0" applyNumberFormat="1" applyFont="1" applyFill="1" applyBorder="1" applyAlignment="1">
      <alignment horizontal="left" wrapText="1"/>
    </xf>
    <xf numFmtId="0" fontId="276" fillId="2" borderId="7" xfId="0" applyFont="1" applyFill="1" applyBorder="1" applyAlignment="1">
      <alignment wrapText="1"/>
    </xf>
    <xf numFmtId="0" fontId="276" fillId="2" borderId="7" xfId="0" applyFont="1" applyFill="1" applyBorder="1" applyAlignment="1">
      <alignment horizontal="left" wrapText="1"/>
    </xf>
    <xf numFmtId="0" fontId="276" fillId="2" borderId="8" xfId="0" applyFont="1" applyFill="1" applyBorder="1" applyAlignment="1">
      <alignment horizontal="left" wrapText="1"/>
    </xf>
    <xf numFmtId="0" fontId="0" fillId="2" borderId="1" xfId="0" applyFill="1" applyBorder="1"/>
    <xf numFmtId="0" fontId="276" fillId="2" borderId="1" xfId="0" applyFont="1" applyFill="1" applyBorder="1" applyAlignment="1">
      <alignment horizontal="left" wrapText="1"/>
    </xf>
    <xf numFmtId="0" fontId="0" fillId="0" borderId="1" xfId="0" quotePrefix="1" applyBorder="1" applyAlignment="1">
      <alignment horizontal="right"/>
    </xf>
    <xf numFmtId="0" fontId="274" fillId="0" borderId="1" xfId="0" applyFont="1" applyBorder="1"/>
    <xf numFmtId="4" fontId="274" fillId="0" borderId="1" xfId="0" applyNumberFormat="1" applyFont="1" applyBorder="1"/>
    <xf numFmtId="0" fontId="274" fillId="0" borderId="3" xfId="0" applyFont="1" applyBorder="1"/>
    <xf numFmtId="0" fontId="273" fillId="0" borderId="1" xfId="0" applyFont="1" applyBorder="1"/>
    <xf numFmtId="0" fontId="272" fillId="0" borderId="1" xfId="0" applyFont="1" applyBorder="1"/>
    <xf numFmtId="0" fontId="254" fillId="0" borderId="1" xfId="0" applyFont="1" applyBorder="1"/>
    <xf numFmtId="49" fontId="247" fillId="0" borderId="1" xfId="0" applyNumberFormat="1" applyFont="1" applyBorder="1" applyAlignment="1">
      <alignment horizontal="left"/>
    </xf>
    <xf numFmtId="49" fontId="0" fillId="0" borderId="0" xfId="0" applyNumberFormat="1" applyAlignment="1">
      <alignment horizontal="left"/>
    </xf>
    <xf numFmtId="0" fontId="243" fillId="0" borderId="1" xfId="0" applyFont="1" applyBorder="1"/>
    <xf numFmtId="14" fontId="0" fillId="0" borderId="1" xfId="0" applyNumberFormat="1" applyBorder="1" applyAlignment="1">
      <alignment horizontal="right"/>
    </xf>
    <xf numFmtId="0" fontId="276" fillId="4" borderId="1" xfId="0" applyFont="1" applyFill="1" applyBorder="1" applyAlignment="1">
      <alignment horizontal="right" wrapText="1"/>
    </xf>
    <xf numFmtId="14" fontId="0" fillId="0" borderId="3" xfId="0" applyNumberFormat="1" applyBorder="1" applyAlignment="1">
      <alignment horizontal="right" wrapText="1"/>
    </xf>
    <xf numFmtId="0" fontId="240" fillId="0" borderId="1" xfId="0" applyFont="1" applyBorder="1"/>
    <xf numFmtId="0" fontId="230" fillId="0" borderId="1" xfId="0" applyFont="1" applyBorder="1"/>
    <xf numFmtId="0" fontId="226" fillId="0" borderId="1" xfId="0" applyFont="1" applyBorder="1"/>
    <xf numFmtId="0" fontId="224" fillId="0" borderId="1" xfId="0" applyFont="1" applyBorder="1"/>
    <xf numFmtId="0" fontId="219" fillId="0" borderId="1" xfId="0" applyFont="1" applyBorder="1"/>
    <xf numFmtId="0" fontId="215" fillId="0" borderId="1" xfId="0" applyFont="1" applyBorder="1"/>
    <xf numFmtId="0" fontId="214" fillId="0" borderId="1" xfId="0" applyFont="1" applyBorder="1"/>
    <xf numFmtId="0" fontId="212" fillId="0" borderId="1" xfId="0" applyFont="1" applyBorder="1"/>
    <xf numFmtId="0" fontId="293" fillId="0" borderId="1" xfId="0" applyFont="1" applyBorder="1"/>
    <xf numFmtId="0" fontId="208" fillId="0" borderId="1" xfId="0" applyFont="1" applyBorder="1"/>
    <xf numFmtId="0" fontId="191" fillId="0" borderId="1" xfId="0" applyFont="1" applyBorder="1"/>
    <xf numFmtId="49" fontId="247" fillId="0" borderId="1" xfId="0" applyNumberFormat="1" applyFont="1" applyBorder="1"/>
    <xf numFmtId="0" fontId="269" fillId="0" borderId="1" xfId="0" applyFont="1" applyBorder="1"/>
    <xf numFmtId="0" fontId="274" fillId="0" borderId="1" xfId="0" applyFont="1" applyBorder="1" applyAlignment="1">
      <alignment wrapText="1"/>
    </xf>
    <xf numFmtId="0" fontId="273" fillId="0" borderId="1" xfId="0" applyFont="1" applyBorder="1" applyAlignment="1">
      <alignment wrapText="1"/>
    </xf>
    <xf numFmtId="0" fontId="274" fillId="0" borderId="1" xfId="0" applyFont="1" applyBorder="1" applyAlignment="1">
      <alignment horizontal="left" wrapText="1"/>
    </xf>
    <xf numFmtId="49" fontId="274" fillId="0" borderId="1" xfId="0" applyNumberFormat="1" applyFont="1" applyBorder="1" applyAlignment="1">
      <alignment horizontal="left"/>
    </xf>
    <xf numFmtId="0" fontId="272" fillId="0" borderId="2" xfId="0" applyFont="1" applyBorder="1" applyAlignment="1">
      <alignment wrapText="1"/>
    </xf>
    <xf numFmtId="0" fontId="271" fillId="0" borderId="1" xfId="0" applyFont="1" applyBorder="1"/>
    <xf numFmtId="0" fontId="270" fillId="0" borderId="1" xfId="0" applyFont="1" applyBorder="1"/>
    <xf numFmtId="0" fontId="274" fillId="0" borderId="7" xfId="0" applyFont="1" applyBorder="1"/>
    <xf numFmtId="0" fontId="270" fillId="0" borderId="7" xfId="0" applyFont="1" applyBorder="1"/>
    <xf numFmtId="0" fontId="269" fillId="0" borderId="2" xfId="0" applyFont="1" applyBorder="1" applyAlignment="1">
      <alignment wrapText="1"/>
    </xf>
    <xf numFmtId="0" fontId="247" fillId="0" borderId="1" xfId="0" applyFont="1" applyBorder="1"/>
    <xf numFmtId="0" fontId="286" fillId="0" borderId="1" xfId="0" applyFont="1" applyBorder="1"/>
    <xf numFmtId="0" fontId="274" fillId="0" borderId="0" xfId="0" applyFont="1"/>
    <xf numFmtId="0" fontId="268" fillId="0" borderId="1" xfId="0" applyFont="1" applyBorder="1"/>
    <xf numFmtId="14" fontId="274" fillId="0" borderId="1" xfId="0" applyNumberFormat="1" applyFont="1" applyBorder="1"/>
    <xf numFmtId="0" fontId="274" fillId="0" borderId="1" xfId="0" quotePrefix="1" applyFont="1" applyBorder="1" applyAlignment="1">
      <alignment horizontal="right"/>
    </xf>
    <xf numFmtId="0" fontId="274" fillId="0" borderId="1" xfId="0" applyFont="1" applyBorder="1" applyAlignment="1">
      <alignment horizontal="right"/>
    </xf>
    <xf numFmtId="0" fontId="267" fillId="0" borderId="1" xfId="0" applyFont="1" applyBorder="1"/>
    <xf numFmtId="0" fontId="276" fillId="0" borderId="1" xfId="0" applyFont="1" applyBorder="1"/>
    <xf numFmtId="0" fontId="274" fillId="0" borderId="2" xfId="0" applyFont="1" applyBorder="1" applyAlignment="1">
      <alignment wrapText="1"/>
    </xf>
    <xf numFmtId="0" fontId="266" fillId="0" borderId="1" xfId="0" applyFont="1" applyBorder="1"/>
    <xf numFmtId="0" fontId="264" fillId="0" borderId="1" xfId="0" applyFont="1" applyBorder="1"/>
    <xf numFmtId="49" fontId="265" fillId="0" borderId="1" xfId="0" applyNumberFormat="1" applyFont="1" applyBorder="1" applyAlignment="1">
      <alignment horizontal="right"/>
    </xf>
    <xf numFmtId="0" fontId="263" fillId="0" borderId="1" xfId="0" applyFont="1" applyBorder="1"/>
    <xf numFmtId="0" fontId="274" fillId="0" borderId="1" xfId="0" applyFont="1" applyBorder="1" applyAlignment="1">
      <alignment horizontal="left"/>
    </xf>
    <xf numFmtId="0" fontId="287" fillId="0" borderId="1" xfId="0" applyFont="1" applyBorder="1"/>
    <xf numFmtId="0" fontId="262" fillId="0" borderId="1" xfId="0" applyFont="1" applyBorder="1"/>
    <xf numFmtId="2" fontId="274" fillId="0" borderId="1" xfId="0" applyNumberFormat="1" applyFont="1" applyBorder="1"/>
    <xf numFmtId="0" fontId="261" fillId="0" borderId="1" xfId="0" applyFont="1" applyBorder="1"/>
    <xf numFmtId="0" fontId="260" fillId="0" borderId="1" xfId="0" applyFont="1" applyBorder="1"/>
    <xf numFmtId="0" fontId="203" fillId="0" borderId="1" xfId="0" applyFont="1" applyBorder="1"/>
    <xf numFmtId="0" fontId="259" fillId="0" borderId="1" xfId="0" applyFont="1" applyBorder="1"/>
    <xf numFmtId="0" fontId="280" fillId="0" borderId="1" xfId="0" applyFont="1" applyBorder="1"/>
    <xf numFmtId="0" fontId="258" fillId="0" borderId="1" xfId="0" applyFont="1" applyBorder="1"/>
    <xf numFmtId="0" fontId="289" fillId="0" borderId="1" xfId="0" applyFont="1" applyBorder="1"/>
    <xf numFmtId="0" fontId="290" fillId="0" borderId="1" xfId="0" applyFont="1" applyBorder="1"/>
    <xf numFmtId="0" fontId="257" fillId="0" borderId="1" xfId="0" applyFont="1" applyBorder="1"/>
    <xf numFmtId="4" fontId="257" fillId="0" borderId="1" xfId="0" applyNumberFormat="1" applyFont="1" applyBorder="1" applyAlignment="1">
      <alignment horizontal="left"/>
    </xf>
    <xf numFmtId="0" fontId="256" fillId="0" borderId="1" xfId="0" applyFont="1" applyBorder="1"/>
    <xf numFmtId="0" fontId="255" fillId="0" borderId="1" xfId="0" applyFont="1" applyBorder="1"/>
    <xf numFmtId="0" fontId="0" fillId="0" borderId="9" xfId="0" applyBorder="1"/>
    <xf numFmtId="14" fontId="0" fillId="0" borderId="0" xfId="0" applyNumberFormat="1"/>
    <xf numFmtId="0" fontId="253" fillId="0" borderId="1" xfId="0" applyFont="1" applyBorder="1"/>
    <xf numFmtId="0" fontId="252" fillId="0" borderId="2" xfId="0" applyFont="1" applyBorder="1" applyAlignment="1">
      <alignment wrapText="1"/>
    </xf>
    <xf numFmtId="0" fontId="251" fillId="0" borderId="1" xfId="0" applyFont="1" applyBorder="1"/>
    <xf numFmtId="0" fontId="250" fillId="0" borderId="1" xfId="0" applyFont="1" applyBorder="1"/>
    <xf numFmtId="0" fontId="249" fillId="0" borderId="1" xfId="0" applyFont="1" applyBorder="1"/>
    <xf numFmtId="0" fontId="236" fillId="0" borderId="1" xfId="0" applyFont="1" applyBorder="1"/>
    <xf numFmtId="0" fontId="247" fillId="0" borderId="3" xfId="0" applyFont="1" applyBorder="1"/>
    <xf numFmtId="0" fontId="246" fillId="0" borderId="1" xfId="0" applyFont="1" applyBorder="1"/>
    <xf numFmtId="0" fontId="245" fillId="0" borderId="1" xfId="0" applyFont="1" applyBorder="1"/>
    <xf numFmtId="0" fontId="244" fillId="0" borderId="1" xfId="0" applyFont="1" applyBorder="1"/>
    <xf numFmtId="0" fontId="0" fillId="0" borderId="0" xfId="0" applyAlignment="1">
      <alignment wrapText="1"/>
    </xf>
    <xf numFmtId="0" fontId="242" fillId="0" borderId="1" xfId="0" applyFont="1" applyBorder="1"/>
    <xf numFmtId="0" fontId="241" fillId="0" borderId="1" xfId="0" applyFont="1" applyBorder="1"/>
    <xf numFmtId="0" fontId="239" fillId="0" borderId="3" xfId="0" applyFont="1" applyBorder="1"/>
    <xf numFmtId="0" fontId="237" fillId="0" borderId="1" xfId="0" applyFont="1" applyBorder="1"/>
    <xf numFmtId="0" fontId="236" fillId="0" borderId="3" xfId="0" applyFont="1" applyBorder="1"/>
    <xf numFmtId="0" fontId="286" fillId="0" borderId="3" xfId="0" applyFont="1" applyBorder="1"/>
    <xf numFmtId="0" fontId="235" fillId="0" borderId="1" xfId="0" applyFont="1" applyBorder="1"/>
    <xf numFmtId="49" fontId="234" fillId="0" borderId="1" xfId="0" applyNumberFormat="1" applyFont="1" applyBorder="1"/>
    <xf numFmtId="49" fontId="233" fillId="0" borderId="1" xfId="0" applyNumberFormat="1" applyFont="1" applyBorder="1" applyAlignment="1">
      <alignment horizontal="left"/>
    </xf>
    <xf numFmtId="0" fontId="234" fillId="0" borderId="2" xfId="0" applyFont="1" applyBorder="1" applyAlignment="1">
      <alignment wrapText="1"/>
    </xf>
    <xf numFmtId="0" fontId="232" fillId="0" borderId="1" xfId="0" applyFont="1" applyBorder="1"/>
    <xf numFmtId="49" fontId="232" fillId="0" borderId="1" xfId="0" applyNumberFormat="1" applyFont="1" applyBorder="1" applyAlignment="1">
      <alignment horizontal="right"/>
    </xf>
    <xf numFmtId="0" fontId="231" fillId="0" borderId="1" xfId="0" applyFont="1" applyBorder="1"/>
    <xf numFmtId="0" fontId="228" fillId="0" borderId="1" xfId="0" applyFont="1" applyBorder="1"/>
    <xf numFmtId="0" fontId="229" fillId="0" borderId="1" xfId="0" applyFont="1" applyBorder="1"/>
    <xf numFmtId="0" fontId="223" fillId="0" borderId="1" xfId="0" applyFont="1" applyBorder="1"/>
    <xf numFmtId="0" fontId="227" fillId="0" borderId="1" xfId="0" applyFont="1" applyBorder="1"/>
    <xf numFmtId="0" fontId="225" fillId="0" borderId="1" xfId="0" applyFont="1" applyBorder="1"/>
    <xf numFmtId="0" fontId="221" fillId="0" borderId="1" xfId="0" applyFont="1" applyBorder="1"/>
    <xf numFmtId="49" fontId="220" fillId="0" borderId="1" xfId="0" applyNumberFormat="1" applyFont="1" applyBorder="1"/>
    <xf numFmtId="49" fontId="220" fillId="0" borderId="1" xfId="0" applyNumberFormat="1" applyFont="1" applyBorder="1" applyAlignment="1">
      <alignment horizontal="left"/>
    </xf>
    <xf numFmtId="0" fontId="216" fillId="0" borderId="1" xfId="0" applyFont="1" applyBorder="1"/>
    <xf numFmtId="0" fontId="218" fillId="0" borderId="1" xfId="0" applyFont="1" applyBorder="1"/>
    <xf numFmtId="49" fontId="270" fillId="0" borderId="1" xfId="0" applyNumberFormat="1" applyFont="1" applyBorder="1" applyAlignment="1">
      <alignment horizontal="right"/>
    </xf>
    <xf numFmtId="0" fontId="217" fillId="0" borderId="1" xfId="0" applyFont="1" applyBorder="1"/>
    <xf numFmtId="0" fontId="215" fillId="0" borderId="2" xfId="0" applyFont="1" applyBorder="1" applyAlignment="1">
      <alignment wrapText="1"/>
    </xf>
    <xf numFmtId="0" fontId="277" fillId="0" borderId="1" xfId="0" applyFont="1" applyBorder="1"/>
    <xf numFmtId="49" fontId="213" fillId="0" borderId="1" xfId="0" applyNumberFormat="1" applyFont="1" applyBorder="1"/>
    <xf numFmtId="49" fontId="213" fillId="0" borderId="1" xfId="0" applyNumberFormat="1" applyFont="1" applyBorder="1" applyAlignment="1">
      <alignment horizontal="left"/>
    </xf>
    <xf numFmtId="0" fontId="213" fillId="0" borderId="1" xfId="0" applyFont="1" applyBorder="1"/>
    <xf numFmtId="49" fontId="213" fillId="0" borderId="1" xfId="0" applyNumberFormat="1" applyFont="1" applyBorder="1" applyAlignment="1">
      <alignment horizontal="right"/>
    </xf>
    <xf numFmtId="0" fontId="211" fillId="0" borderId="1" xfId="0" applyFont="1" applyBorder="1"/>
    <xf numFmtId="0" fontId="210" fillId="0" borderId="1" xfId="0" applyFont="1" applyBorder="1"/>
    <xf numFmtId="0" fontId="206" fillId="0" borderId="1" xfId="0" applyFont="1" applyBorder="1"/>
    <xf numFmtId="0" fontId="292" fillId="0" borderId="0" xfId="0" applyFont="1" applyAlignment="1">
      <alignment horizontal="left"/>
    </xf>
    <xf numFmtId="0" fontId="209" fillId="0" borderId="1" xfId="0" applyFont="1" applyBorder="1"/>
    <xf numFmtId="0" fontId="207" fillId="0" borderId="1" xfId="0" applyFont="1" applyBorder="1"/>
    <xf numFmtId="0" fontId="205" fillId="0" borderId="1" xfId="0" applyFont="1" applyBorder="1"/>
    <xf numFmtId="49" fontId="204" fillId="0" borderId="1" xfId="0" applyNumberFormat="1" applyFont="1" applyBorder="1" applyAlignment="1">
      <alignment horizontal="left"/>
    </xf>
    <xf numFmtId="0" fontId="202" fillId="0" borderId="1" xfId="0" applyFont="1" applyBorder="1"/>
    <xf numFmtId="49" fontId="201" fillId="0" borderId="1" xfId="0" applyNumberFormat="1" applyFont="1" applyBorder="1"/>
    <xf numFmtId="49" fontId="201" fillId="0" borderId="1" xfId="0" applyNumberFormat="1" applyFont="1" applyBorder="1" applyAlignment="1">
      <alignment horizontal="left"/>
    </xf>
    <xf numFmtId="49" fontId="200" fillId="0" borderId="1" xfId="0" applyNumberFormat="1" applyFont="1" applyBorder="1"/>
    <xf numFmtId="49" fontId="200" fillId="0" borderId="1" xfId="0" applyNumberFormat="1" applyFont="1" applyBorder="1" applyAlignment="1">
      <alignment horizontal="left"/>
    </xf>
    <xf numFmtId="0" fontId="200" fillId="0" borderId="1" xfId="0" applyFont="1" applyBorder="1"/>
    <xf numFmtId="0" fontId="198" fillId="0" borderId="1" xfId="0" applyFont="1" applyBorder="1"/>
    <xf numFmtId="0" fontId="200" fillId="0" borderId="2" xfId="0" applyFont="1" applyBorder="1" applyAlignment="1">
      <alignment wrapText="1"/>
    </xf>
    <xf numFmtId="49" fontId="199" fillId="0" borderId="1" xfId="0" applyNumberFormat="1" applyFont="1" applyBorder="1"/>
    <xf numFmtId="49" fontId="199" fillId="0" borderId="1" xfId="0" applyNumberFormat="1" applyFont="1" applyBorder="1" applyAlignment="1">
      <alignment horizontal="left"/>
    </xf>
    <xf numFmtId="0" fontId="199" fillId="0" borderId="1" xfId="0" applyFont="1" applyBorder="1"/>
    <xf numFmtId="0" fontId="199" fillId="0" borderId="1" xfId="0" applyFont="1" applyBorder="1" applyAlignment="1">
      <alignment horizontal="right"/>
    </xf>
    <xf numFmtId="49" fontId="197" fillId="0" borderId="1" xfId="0" applyNumberFormat="1" applyFont="1" applyBorder="1"/>
    <xf numFmtId="49" fontId="197" fillId="0" borderId="1" xfId="0" applyNumberFormat="1" applyFont="1" applyBorder="1" applyAlignment="1">
      <alignment horizontal="left"/>
    </xf>
    <xf numFmtId="0" fontId="197" fillId="0" borderId="1" xfId="0" applyFont="1" applyBorder="1"/>
    <xf numFmtId="0" fontId="196" fillId="0" borderId="1" xfId="0" applyFont="1" applyBorder="1"/>
    <xf numFmtId="0" fontId="196" fillId="0" borderId="1" xfId="0" applyFont="1" applyBorder="1" applyAlignment="1">
      <alignment wrapText="1"/>
    </xf>
    <xf numFmtId="0" fontId="195" fillId="0" borderId="1" xfId="0" applyFont="1" applyBorder="1" applyAlignment="1">
      <alignment wrapText="1"/>
    </xf>
    <xf numFmtId="0" fontId="195" fillId="0" borderId="1" xfId="0" applyFont="1" applyBorder="1"/>
    <xf numFmtId="0" fontId="195" fillId="0" borderId="11" xfId="0" applyFont="1" applyBorder="1"/>
    <xf numFmtId="0" fontId="194" fillId="0" borderId="1" xfId="0" applyFont="1" applyBorder="1"/>
    <xf numFmtId="0" fontId="193" fillId="0" borderId="1" xfId="0" applyFont="1" applyBorder="1"/>
    <xf numFmtId="0" fontId="192" fillId="0" borderId="1" xfId="0" applyFont="1" applyBorder="1" applyAlignment="1">
      <alignment wrapText="1"/>
    </xf>
    <xf numFmtId="0" fontId="190" fillId="0" borderId="1" xfId="0" applyFont="1" applyBorder="1"/>
    <xf numFmtId="0" fontId="189" fillId="0" borderId="1" xfId="0" applyFont="1" applyBorder="1"/>
    <xf numFmtId="0" fontId="188" fillId="0" borderId="1" xfId="0" applyFont="1" applyBorder="1"/>
    <xf numFmtId="49" fontId="188" fillId="0" borderId="1" xfId="0" applyNumberFormat="1" applyFont="1" applyBorder="1"/>
    <xf numFmtId="49" fontId="188" fillId="0" borderId="1" xfId="0" applyNumberFormat="1" applyFont="1" applyBorder="1" applyAlignment="1">
      <alignment horizontal="left"/>
    </xf>
    <xf numFmtId="0" fontId="188" fillId="0" borderId="2" xfId="0" applyFont="1" applyBorder="1" applyAlignment="1">
      <alignment wrapText="1"/>
    </xf>
    <xf numFmtId="0" fontId="188" fillId="0" borderId="1" xfId="0" applyFont="1" applyBorder="1" applyAlignment="1">
      <alignment wrapText="1"/>
    </xf>
    <xf numFmtId="49" fontId="188" fillId="0" borderId="1" xfId="0" applyNumberFormat="1" applyFont="1" applyBorder="1" applyAlignment="1">
      <alignment horizontal="left" wrapText="1"/>
    </xf>
    <xf numFmtId="0" fontId="187" fillId="0" borderId="1" xfId="0" applyFont="1" applyBorder="1"/>
    <xf numFmtId="49" fontId="187" fillId="0" borderId="1" xfId="0" applyNumberFormat="1" applyFont="1" applyBorder="1" applyAlignment="1">
      <alignment horizontal="left" wrapText="1"/>
    </xf>
    <xf numFmtId="49" fontId="186" fillId="0" borderId="1" xfId="0" applyNumberFormat="1" applyFont="1" applyBorder="1" applyAlignment="1">
      <alignment horizontal="left"/>
    </xf>
    <xf numFmtId="0" fontId="186" fillId="0" borderId="1" xfId="0" applyFont="1" applyBorder="1"/>
    <xf numFmtId="0" fontId="186" fillId="0" borderId="2" xfId="0" applyFont="1" applyBorder="1" applyAlignment="1">
      <alignment wrapText="1"/>
    </xf>
    <xf numFmtId="0" fontId="185" fillId="0" borderId="1" xfId="0" applyFont="1" applyBorder="1"/>
    <xf numFmtId="49" fontId="184" fillId="0" borderId="1" xfId="0" applyNumberFormat="1" applyFont="1" applyBorder="1" applyAlignment="1">
      <alignment horizontal="left"/>
    </xf>
    <xf numFmtId="0" fontId="184" fillId="0" borderId="1" xfId="0" applyFont="1" applyBorder="1" applyAlignment="1">
      <alignment wrapText="1"/>
    </xf>
    <xf numFmtId="0" fontId="184" fillId="0" borderId="2" xfId="0" applyFont="1" applyBorder="1" applyAlignment="1">
      <alignment wrapText="1"/>
    </xf>
    <xf numFmtId="0" fontId="184" fillId="0" borderId="1" xfId="0" applyFont="1" applyBorder="1"/>
    <xf numFmtId="49" fontId="183" fillId="0" borderId="1" xfId="0" applyNumberFormat="1" applyFont="1" applyBorder="1" applyAlignment="1">
      <alignment horizontal="left"/>
    </xf>
    <xf numFmtId="49" fontId="182" fillId="0" borderId="1" xfId="0" applyNumberFormat="1" applyFont="1" applyBorder="1" applyAlignment="1">
      <alignment horizontal="left"/>
    </xf>
    <xf numFmtId="0" fontId="182" fillId="0" borderId="1" xfId="0" applyFont="1" applyBorder="1"/>
    <xf numFmtId="0" fontId="181" fillId="0" borderId="1" xfId="0" applyFont="1" applyBorder="1"/>
    <xf numFmtId="0" fontId="181" fillId="0" borderId="1" xfId="0" applyFont="1" applyBorder="1" applyAlignment="1">
      <alignment wrapText="1"/>
    </xf>
    <xf numFmtId="0" fontId="181" fillId="0" borderId="7" xfId="0" applyFont="1" applyBorder="1"/>
    <xf numFmtId="49" fontId="181" fillId="0" borderId="7" xfId="0" applyNumberFormat="1" applyFont="1" applyBorder="1" applyAlignment="1">
      <alignment horizontal="right"/>
    </xf>
    <xf numFmtId="49" fontId="181" fillId="0" borderId="7" xfId="0" applyNumberFormat="1" applyFont="1" applyBorder="1" applyAlignment="1">
      <alignment horizontal="left"/>
    </xf>
    <xf numFmtId="49" fontId="181" fillId="0" borderId="1" xfId="0" applyNumberFormat="1" applyFont="1" applyBorder="1" applyAlignment="1">
      <alignment horizontal="left"/>
    </xf>
    <xf numFmtId="49" fontId="181" fillId="0" borderId="3" xfId="0" applyNumberFormat="1" applyFont="1" applyBorder="1" applyAlignment="1">
      <alignment horizontal="left"/>
    </xf>
    <xf numFmtId="0" fontId="181" fillId="0" borderId="2" xfId="0" applyFont="1" applyBorder="1" applyAlignment="1">
      <alignment wrapText="1"/>
    </xf>
    <xf numFmtId="49" fontId="180" fillId="0" borderId="1" xfId="0" applyNumberFormat="1" applyFont="1" applyBorder="1"/>
    <xf numFmtId="49" fontId="180" fillId="0" borderId="7" xfId="0" applyNumberFormat="1" applyFont="1" applyBorder="1"/>
    <xf numFmtId="49" fontId="180" fillId="0" borderId="3" xfId="0" applyNumberFormat="1" applyFont="1" applyBorder="1"/>
    <xf numFmtId="49" fontId="180" fillId="0" borderId="1" xfId="0" applyNumberFormat="1" applyFont="1" applyBorder="1" applyAlignment="1">
      <alignment horizontal="left"/>
    </xf>
    <xf numFmtId="0" fontId="180" fillId="0" borderId="1" xfId="0" applyFont="1" applyBorder="1"/>
    <xf numFmtId="49" fontId="179" fillId="0" borderId="1" xfId="0" applyNumberFormat="1" applyFont="1" applyBorder="1"/>
    <xf numFmtId="49" fontId="179" fillId="0" borderId="1" xfId="0" applyNumberFormat="1" applyFont="1" applyBorder="1" applyAlignment="1">
      <alignment horizontal="left"/>
    </xf>
    <xf numFmtId="0" fontId="179" fillId="0" borderId="1" xfId="0" applyFont="1" applyBorder="1"/>
    <xf numFmtId="0" fontId="179" fillId="0" borderId="2" xfId="0" applyFont="1" applyBorder="1" applyAlignment="1">
      <alignment wrapText="1"/>
    </xf>
    <xf numFmtId="0" fontId="179" fillId="0" borderId="1" xfId="0" applyFont="1" applyBorder="1" applyAlignment="1">
      <alignment wrapText="1"/>
    </xf>
    <xf numFmtId="49" fontId="178" fillId="0" borderId="1" xfId="0" applyNumberFormat="1" applyFont="1" applyBorder="1"/>
    <xf numFmtId="49" fontId="178" fillId="0" borderId="1" xfId="0" applyNumberFormat="1" applyFont="1" applyBorder="1" applyAlignment="1">
      <alignment horizontal="left"/>
    </xf>
    <xf numFmtId="0" fontId="178" fillId="0" borderId="1" xfId="0" applyFont="1" applyBorder="1"/>
    <xf numFmtId="49" fontId="177" fillId="0" borderId="1" xfId="0" applyNumberFormat="1" applyFont="1" applyBorder="1"/>
    <xf numFmtId="49" fontId="177" fillId="0" borderId="1" xfId="0" applyNumberFormat="1" applyFont="1" applyBorder="1" applyAlignment="1">
      <alignment horizontal="left"/>
    </xf>
    <xf numFmtId="0" fontId="177" fillId="0" borderId="1" xfId="0" applyFont="1" applyBorder="1"/>
    <xf numFmtId="0" fontId="177" fillId="0" borderId="1" xfId="0" applyFont="1" applyBorder="1" applyAlignment="1">
      <alignment wrapText="1"/>
    </xf>
    <xf numFmtId="49" fontId="176" fillId="0" borderId="1" xfId="0" applyNumberFormat="1" applyFont="1" applyBorder="1"/>
    <xf numFmtId="49" fontId="176" fillId="0" borderId="1" xfId="0" applyNumberFormat="1" applyFont="1" applyBorder="1" applyAlignment="1">
      <alignment horizontal="left"/>
    </xf>
    <xf numFmtId="0" fontId="176" fillId="0" borderId="1" xfId="0" applyFont="1" applyBorder="1"/>
    <xf numFmtId="49" fontId="175" fillId="0" borderId="1" xfId="0" applyNumberFormat="1" applyFont="1" applyBorder="1"/>
    <xf numFmtId="49" fontId="175" fillId="0" borderId="1" xfId="0" applyNumberFormat="1" applyFont="1" applyBorder="1" applyAlignment="1">
      <alignment horizontal="left"/>
    </xf>
    <xf numFmtId="0" fontId="175" fillId="0" borderId="1" xfId="0" applyFont="1" applyBorder="1"/>
    <xf numFmtId="49" fontId="174" fillId="0" borderId="1" xfId="0" applyNumberFormat="1" applyFont="1" applyBorder="1"/>
    <xf numFmtId="49" fontId="174" fillId="0" borderId="1" xfId="0" applyNumberFormat="1" applyFont="1" applyBorder="1" applyAlignment="1">
      <alignment horizontal="left"/>
    </xf>
    <xf numFmtId="0" fontId="174" fillId="0" borderId="1" xfId="0" applyFont="1" applyBorder="1"/>
    <xf numFmtId="0" fontId="174" fillId="0" borderId="2" xfId="0" applyFont="1" applyBorder="1" applyAlignment="1">
      <alignment wrapText="1"/>
    </xf>
    <xf numFmtId="49" fontId="173" fillId="0" borderId="1" xfId="0" applyNumberFormat="1" applyFont="1" applyBorder="1" applyAlignment="1">
      <alignment horizontal="left"/>
    </xf>
    <xf numFmtId="0" fontId="173" fillId="0" borderId="1" xfId="0" applyFont="1" applyBorder="1"/>
    <xf numFmtId="0" fontId="173" fillId="0" borderId="7" xfId="0" applyFont="1" applyBorder="1"/>
    <xf numFmtId="49" fontId="173" fillId="0" borderId="7" xfId="0" applyNumberFormat="1" applyFont="1" applyBorder="1" applyAlignment="1">
      <alignment horizontal="right"/>
    </xf>
    <xf numFmtId="49" fontId="172" fillId="0" borderId="1" xfId="0" applyNumberFormat="1" applyFont="1" applyBorder="1"/>
    <xf numFmtId="0" fontId="172" fillId="0" borderId="1" xfId="0" applyFont="1" applyBorder="1"/>
    <xf numFmtId="49" fontId="172" fillId="0" borderId="1" xfId="0" applyNumberFormat="1" applyFont="1" applyBorder="1" applyAlignment="1">
      <alignment horizontal="left"/>
    </xf>
    <xf numFmtId="0" fontId="172" fillId="0" borderId="2" xfId="0" applyFont="1" applyBorder="1" applyAlignment="1">
      <alignment wrapText="1"/>
    </xf>
    <xf numFmtId="49" fontId="171" fillId="0" borderId="1" xfId="0" applyNumberFormat="1" applyFont="1" applyBorder="1"/>
    <xf numFmtId="0" fontId="171" fillId="0" borderId="1" xfId="0" applyFont="1" applyBorder="1"/>
    <xf numFmtId="0" fontId="171" fillId="0" borderId="2" xfId="0" applyFont="1" applyBorder="1" applyAlignment="1">
      <alignment wrapText="1"/>
    </xf>
    <xf numFmtId="49" fontId="171" fillId="0" borderId="1" xfId="0" applyNumberFormat="1" applyFont="1" applyBorder="1" applyAlignment="1">
      <alignment horizontal="left"/>
    </xf>
    <xf numFmtId="0" fontId="171" fillId="0" borderId="7" xfId="0" applyFont="1" applyBorder="1"/>
    <xf numFmtId="49" fontId="170" fillId="0" borderId="7" xfId="0" applyNumberFormat="1" applyFont="1" applyBorder="1"/>
    <xf numFmtId="49" fontId="170" fillId="0" borderId="7" xfId="0" applyNumberFormat="1" applyFont="1" applyBorder="1" applyAlignment="1">
      <alignment horizontal="left"/>
    </xf>
    <xf numFmtId="0" fontId="170" fillId="0" borderId="1" xfId="0" applyFont="1" applyBorder="1"/>
    <xf numFmtId="49" fontId="169" fillId="0" borderId="1" xfId="0" applyNumberFormat="1" applyFont="1" applyBorder="1"/>
    <xf numFmtId="49" fontId="169" fillId="0" borderId="1" xfId="0" applyNumberFormat="1" applyFont="1" applyBorder="1" applyAlignment="1">
      <alignment horizontal="left"/>
    </xf>
    <xf numFmtId="0" fontId="169" fillId="0" borderId="1" xfId="0" applyFont="1" applyBorder="1" applyAlignment="1">
      <alignment wrapText="1"/>
    </xf>
    <xf numFmtId="0" fontId="169" fillId="0" borderId="1" xfId="0" applyFont="1" applyBorder="1"/>
    <xf numFmtId="49" fontId="168" fillId="0" borderId="1" xfId="0" applyNumberFormat="1" applyFont="1" applyBorder="1"/>
    <xf numFmtId="0" fontId="168" fillId="0" borderId="1" xfId="0" applyFont="1" applyBorder="1"/>
    <xf numFmtId="0" fontId="168" fillId="0" borderId="1" xfId="0" applyFont="1" applyBorder="1" applyAlignment="1">
      <alignment wrapText="1"/>
    </xf>
    <xf numFmtId="49" fontId="167" fillId="0" borderId="1" xfId="0" applyNumberFormat="1" applyFont="1" applyBorder="1"/>
    <xf numFmtId="49" fontId="167" fillId="0" borderId="1" xfId="0" applyNumberFormat="1" applyFont="1" applyBorder="1" applyAlignment="1">
      <alignment horizontal="left"/>
    </xf>
    <xf numFmtId="0" fontId="167" fillId="0" borderId="1" xfId="0" applyFont="1" applyBorder="1"/>
    <xf numFmtId="49" fontId="166" fillId="0" borderId="1" xfId="0" applyNumberFormat="1" applyFont="1" applyBorder="1"/>
    <xf numFmtId="0" fontId="166" fillId="0" borderId="1" xfId="0" applyFont="1" applyBorder="1"/>
    <xf numFmtId="0" fontId="166" fillId="0" borderId="2" xfId="0" applyFont="1" applyBorder="1" applyAlignment="1">
      <alignment wrapText="1"/>
    </xf>
    <xf numFmtId="49" fontId="165" fillId="0" borderId="1" xfId="0" applyNumberFormat="1" applyFont="1" applyBorder="1"/>
    <xf numFmtId="49" fontId="165" fillId="0" borderId="1" xfId="0" applyNumberFormat="1" applyFont="1" applyBorder="1" applyAlignment="1">
      <alignment horizontal="left"/>
    </xf>
    <xf numFmtId="0" fontId="165" fillId="0" borderId="1" xfId="0" applyFont="1" applyBorder="1" applyAlignment="1">
      <alignment wrapText="1"/>
    </xf>
    <xf numFmtId="0" fontId="165" fillId="0" borderId="2" xfId="0" applyFont="1" applyBorder="1" applyAlignment="1">
      <alignment wrapText="1"/>
    </xf>
    <xf numFmtId="0" fontId="165" fillId="0" borderId="1" xfId="0" applyFont="1" applyBorder="1"/>
    <xf numFmtId="49" fontId="164" fillId="0" borderId="1" xfId="0" applyNumberFormat="1" applyFont="1" applyBorder="1" applyAlignment="1">
      <alignment horizontal="left"/>
    </xf>
    <xf numFmtId="0" fontId="164" fillId="0" borderId="1" xfId="0" applyFont="1" applyBorder="1"/>
    <xf numFmtId="0" fontId="164" fillId="0" borderId="2" xfId="0" applyFont="1" applyBorder="1" applyAlignment="1">
      <alignment wrapText="1"/>
    </xf>
    <xf numFmtId="49" fontId="163" fillId="0" borderId="1" xfId="0" applyNumberFormat="1" applyFont="1" applyBorder="1" applyAlignment="1">
      <alignment horizontal="left"/>
    </xf>
    <xf numFmtId="0" fontId="163" fillId="0" borderId="1" xfId="0" applyFont="1" applyBorder="1"/>
    <xf numFmtId="49" fontId="163" fillId="0" borderId="1" xfId="0" applyNumberFormat="1" applyFont="1" applyBorder="1"/>
    <xf numFmtId="49" fontId="162" fillId="0" borderId="1" xfId="0" applyNumberFormat="1" applyFont="1" applyBorder="1"/>
    <xf numFmtId="49" fontId="162" fillId="0" borderId="1" xfId="0" applyNumberFormat="1" applyFont="1" applyBorder="1" applyAlignment="1">
      <alignment horizontal="left"/>
    </xf>
    <xf numFmtId="0" fontId="162" fillId="0" borderId="1" xfId="0" applyFont="1" applyBorder="1"/>
    <xf numFmtId="0" fontId="162" fillId="0" borderId="7" xfId="0" applyFont="1" applyBorder="1"/>
    <xf numFmtId="0" fontId="162" fillId="0" borderId="2" xfId="0" applyFont="1" applyBorder="1" applyAlignment="1">
      <alignment wrapText="1"/>
    </xf>
    <xf numFmtId="49" fontId="161" fillId="0" borderId="1" xfId="0" applyNumberFormat="1" applyFont="1" applyBorder="1"/>
    <xf numFmtId="49" fontId="161" fillId="0" borderId="1" xfId="0" applyNumberFormat="1" applyFont="1" applyBorder="1" applyAlignment="1">
      <alignment horizontal="left"/>
    </xf>
    <xf numFmtId="0" fontId="161" fillId="0" borderId="7" xfId="0" applyFont="1" applyBorder="1"/>
    <xf numFmtId="0" fontId="161" fillId="0" borderId="1" xfId="0" applyFont="1" applyBorder="1"/>
    <xf numFmtId="49" fontId="160" fillId="0" borderId="7" xfId="0" applyNumberFormat="1" applyFont="1" applyBorder="1"/>
    <xf numFmtId="49" fontId="160" fillId="0" borderId="7" xfId="0" applyNumberFormat="1" applyFont="1" applyBorder="1" applyAlignment="1">
      <alignment horizontal="left"/>
    </xf>
    <xf numFmtId="0" fontId="160" fillId="0" borderId="1" xfId="0" applyFont="1" applyBorder="1"/>
    <xf numFmtId="49" fontId="160" fillId="0" borderId="1" xfId="0" applyNumberFormat="1" applyFont="1" applyBorder="1"/>
    <xf numFmtId="49" fontId="160" fillId="0" borderId="1" xfId="0" applyNumberFormat="1" applyFont="1" applyBorder="1" applyAlignment="1">
      <alignment horizontal="left"/>
    </xf>
    <xf numFmtId="49" fontId="159" fillId="0" borderId="1" xfId="0" applyNumberFormat="1" applyFont="1" applyBorder="1"/>
    <xf numFmtId="49" fontId="159" fillId="0" borderId="1" xfId="0" applyNumberFormat="1" applyFont="1" applyBorder="1" applyAlignment="1">
      <alignment horizontal="left"/>
    </xf>
    <xf numFmtId="0" fontId="159" fillId="0" borderId="1" xfId="0" applyFont="1" applyBorder="1"/>
    <xf numFmtId="0" fontId="159" fillId="0" borderId="2" xfId="0" applyFont="1" applyBorder="1" applyAlignment="1">
      <alignment wrapText="1"/>
    </xf>
    <xf numFmtId="49" fontId="158" fillId="0" borderId="1" xfId="0" applyNumberFormat="1" applyFont="1" applyBorder="1"/>
    <xf numFmtId="49" fontId="158" fillId="0" borderId="1" xfId="0" applyNumberFormat="1" applyFont="1" applyBorder="1" applyAlignment="1">
      <alignment horizontal="left"/>
    </xf>
    <xf numFmtId="0" fontId="158" fillId="0" borderId="1" xfId="0" applyFont="1" applyBorder="1"/>
    <xf numFmtId="49" fontId="158" fillId="0" borderId="7" xfId="0" applyNumberFormat="1" applyFont="1" applyBorder="1"/>
    <xf numFmtId="49" fontId="158" fillId="0" borderId="7" xfId="0" applyNumberFormat="1" applyFont="1" applyBorder="1" applyAlignment="1">
      <alignment horizontal="left"/>
    </xf>
    <xf numFmtId="0" fontId="158" fillId="0" borderId="1" xfId="0" applyFont="1" applyBorder="1" applyAlignment="1">
      <alignment wrapText="1"/>
    </xf>
    <xf numFmtId="49" fontId="157" fillId="0" borderId="1" xfId="0" applyNumberFormat="1" applyFont="1" applyBorder="1"/>
    <xf numFmtId="49" fontId="157" fillId="0" borderId="1" xfId="0" applyNumberFormat="1" applyFont="1" applyBorder="1" applyAlignment="1">
      <alignment horizontal="left"/>
    </xf>
    <xf numFmtId="0" fontId="157" fillId="0" borderId="1" xfId="0" applyFont="1" applyBorder="1"/>
    <xf numFmtId="0" fontId="157" fillId="0" borderId="2" xfId="0" applyFont="1" applyBorder="1" applyAlignment="1">
      <alignment wrapText="1"/>
    </xf>
    <xf numFmtId="0" fontId="290" fillId="0" borderId="1" xfId="0" applyFont="1" applyBorder="1" applyAlignment="1">
      <alignment horizontal="left" wrapText="1"/>
    </xf>
    <xf numFmtId="0" fontId="290" fillId="0" borderId="1" xfId="0" applyFont="1" applyBorder="1" applyAlignment="1">
      <alignment wrapText="1"/>
    </xf>
    <xf numFmtId="4" fontId="290" fillId="0" borderId="1" xfId="0" applyNumberFormat="1" applyFont="1" applyBorder="1" applyAlignment="1">
      <alignment wrapText="1"/>
    </xf>
    <xf numFmtId="14" fontId="290" fillId="0" borderId="1" xfId="0" applyNumberFormat="1" applyFont="1" applyBorder="1" applyAlignment="1">
      <alignment horizontal="right" wrapText="1"/>
    </xf>
    <xf numFmtId="0" fontId="290" fillId="0" borderId="2" xfId="0" applyFont="1" applyBorder="1" applyAlignment="1">
      <alignment wrapText="1"/>
    </xf>
    <xf numFmtId="0" fontId="290" fillId="0" borderId="0" xfId="0" applyFont="1"/>
    <xf numFmtId="0" fontId="291" fillId="0" borderId="0" xfId="0" applyFont="1"/>
    <xf numFmtId="49" fontId="290" fillId="0" borderId="1" xfId="0" applyNumberFormat="1" applyFont="1" applyBorder="1" applyAlignment="1">
      <alignment horizontal="left"/>
    </xf>
    <xf numFmtId="4" fontId="290" fillId="0" borderId="1" xfId="0" applyNumberFormat="1" applyFont="1" applyBorder="1"/>
    <xf numFmtId="14" fontId="290" fillId="0" borderId="1" xfId="0" applyNumberFormat="1" applyFont="1" applyBorder="1" applyAlignment="1">
      <alignment horizontal="right"/>
    </xf>
    <xf numFmtId="0" fontId="294" fillId="0" borderId="0" xfId="0" applyFont="1"/>
    <xf numFmtId="0" fontId="294" fillId="0" borderId="1" xfId="0" applyFont="1" applyBorder="1"/>
    <xf numFmtId="14" fontId="290" fillId="0" borderId="1" xfId="0" applyNumberFormat="1" applyFont="1" applyBorder="1"/>
    <xf numFmtId="0" fontId="290" fillId="0" borderId="1" xfId="0" quotePrefix="1" applyFont="1" applyBorder="1" applyAlignment="1">
      <alignment horizontal="right"/>
    </xf>
    <xf numFmtId="0" fontId="290" fillId="0" borderId="1" xfId="0" applyFont="1" applyBorder="1" applyAlignment="1">
      <alignment horizontal="left"/>
    </xf>
    <xf numFmtId="0" fontId="290" fillId="0" borderId="1" xfId="0" applyFont="1" applyBorder="1" applyAlignment="1">
      <alignment horizontal="right"/>
    </xf>
    <xf numFmtId="4" fontId="290" fillId="0" borderId="1" xfId="0" applyNumberFormat="1" applyFont="1" applyBorder="1" applyAlignment="1">
      <alignment horizontal="right"/>
    </xf>
    <xf numFmtId="0" fontId="290" fillId="3" borderId="1" xfId="0" applyFont="1" applyFill="1" applyBorder="1" applyAlignment="1">
      <alignment horizontal="left"/>
    </xf>
    <xf numFmtId="0" fontId="290" fillId="3" borderId="1" xfId="0" applyFont="1" applyFill="1" applyBorder="1"/>
    <xf numFmtId="4" fontId="290" fillId="3" borderId="1" xfId="0" applyNumberFormat="1" applyFont="1" applyFill="1" applyBorder="1"/>
    <xf numFmtId="14" fontId="290" fillId="3" borderId="1" xfId="0" applyNumberFormat="1" applyFont="1" applyFill="1" applyBorder="1" applyAlignment="1">
      <alignment horizontal="right"/>
    </xf>
    <xf numFmtId="0" fontId="295" fillId="3" borderId="1" xfId="0" applyFont="1" applyFill="1" applyBorder="1"/>
    <xf numFmtId="4" fontId="296" fillId="0" borderId="1" xfId="0" applyNumberFormat="1" applyFont="1" applyBorder="1"/>
    <xf numFmtId="0" fontId="296" fillId="0" borderId="1" xfId="0" applyFont="1" applyBorder="1"/>
    <xf numFmtId="49" fontId="290" fillId="0" borderId="1" xfId="0" applyNumberFormat="1" applyFont="1" applyBorder="1" applyAlignment="1">
      <alignment horizontal="right"/>
    </xf>
    <xf numFmtId="49" fontId="156" fillId="0" borderId="3" xfId="0" applyNumberFormat="1" applyFont="1" applyBorder="1"/>
    <xf numFmtId="49" fontId="156" fillId="0" borderId="3" xfId="0" quotePrefix="1" applyNumberFormat="1" applyFont="1" applyBorder="1" applyAlignment="1">
      <alignment horizontal="left"/>
    </xf>
    <xf numFmtId="0" fontId="156" fillId="0" borderId="1" xfId="0" applyFont="1" applyBorder="1"/>
    <xf numFmtId="49" fontId="156" fillId="0" borderId="1" xfId="0" applyNumberFormat="1" applyFont="1" applyBorder="1"/>
    <xf numFmtId="0" fontId="156" fillId="0" borderId="1" xfId="0" applyFont="1" applyBorder="1" applyAlignment="1">
      <alignment wrapText="1"/>
    </xf>
    <xf numFmtId="49" fontId="155" fillId="0" borderId="7" xfId="0" applyNumberFormat="1" applyFont="1" applyBorder="1"/>
    <xf numFmtId="49" fontId="155" fillId="0" borderId="3" xfId="0" quotePrefix="1" applyNumberFormat="1" applyFont="1" applyBorder="1" applyAlignment="1">
      <alignment horizontal="left"/>
    </xf>
    <xf numFmtId="0" fontId="155" fillId="0" borderId="1" xfId="0" applyFont="1" applyBorder="1"/>
    <xf numFmtId="49" fontId="154" fillId="0" borderId="7" xfId="0" applyNumberFormat="1" applyFont="1" applyBorder="1"/>
    <xf numFmtId="49" fontId="154" fillId="0" borderId="1" xfId="0" applyNumberFormat="1" applyFont="1" applyBorder="1"/>
    <xf numFmtId="49" fontId="154" fillId="0" borderId="3" xfId="0" quotePrefix="1" applyNumberFormat="1" applyFont="1" applyBorder="1" applyAlignment="1">
      <alignment horizontal="left"/>
    </xf>
    <xf numFmtId="49" fontId="154" fillId="0" borderId="1" xfId="0" applyNumberFormat="1" applyFont="1" applyBorder="1" applyAlignment="1">
      <alignment horizontal="left"/>
    </xf>
    <xf numFmtId="0" fontId="154" fillId="0" borderId="1" xfId="0" applyFont="1" applyBorder="1"/>
    <xf numFmtId="49" fontId="153" fillId="0" borderId="1" xfId="0" applyNumberFormat="1" applyFont="1" applyBorder="1"/>
    <xf numFmtId="49" fontId="153" fillId="0" borderId="1" xfId="0" applyNumberFormat="1" applyFont="1" applyBorder="1" applyAlignment="1">
      <alignment horizontal="left"/>
    </xf>
    <xf numFmtId="49" fontId="152" fillId="0" borderId="1" xfId="0" applyNumberFormat="1" applyFont="1" applyBorder="1"/>
    <xf numFmtId="0" fontId="152" fillId="0" borderId="1" xfId="0" applyFont="1" applyBorder="1"/>
    <xf numFmtId="49" fontId="151" fillId="0" borderId="1" xfId="0" applyNumberFormat="1" applyFont="1" applyBorder="1" applyAlignment="1">
      <alignment horizontal="left"/>
    </xf>
    <xf numFmtId="0" fontId="151" fillId="0" borderId="1" xfId="0" applyFont="1" applyBorder="1"/>
    <xf numFmtId="49" fontId="151" fillId="0" borderId="1" xfId="0" applyNumberFormat="1" applyFont="1" applyBorder="1" applyAlignment="1">
      <alignment horizontal="right"/>
    </xf>
    <xf numFmtId="49" fontId="150" fillId="0" borderId="1" xfId="0" applyNumberFormat="1" applyFont="1" applyBorder="1"/>
    <xf numFmtId="0" fontId="150" fillId="0" borderId="1" xfId="0" applyFont="1" applyBorder="1"/>
    <xf numFmtId="49" fontId="150" fillId="0" borderId="1" xfId="0" applyNumberFormat="1" applyFont="1" applyBorder="1" applyAlignment="1">
      <alignment horizontal="left"/>
    </xf>
    <xf numFmtId="0" fontId="150" fillId="0" borderId="2" xfId="0" applyFont="1" applyBorder="1" applyAlignment="1">
      <alignment wrapText="1"/>
    </xf>
    <xf numFmtId="49" fontId="150" fillId="0" borderId="7" xfId="0" applyNumberFormat="1" applyFont="1" applyBorder="1"/>
    <xf numFmtId="49" fontId="150" fillId="0" borderId="7" xfId="0" applyNumberFormat="1" applyFont="1" applyBorder="1" applyAlignment="1">
      <alignment horizontal="left"/>
    </xf>
    <xf numFmtId="49" fontId="150" fillId="0" borderId="3" xfId="0" applyNumberFormat="1" applyFont="1" applyBorder="1"/>
    <xf numFmtId="49" fontId="150" fillId="0" borderId="3" xfId="0" applyNumberFormat="1" applyFont="1" applyBorder="1" applyAlignment="1">
      <alignment horizontal="left"/>
    </xf>
    <xf numFmtId="49" fontId="149" fillId="0" borderId="1" xfId="0" applyNumberFormat="1" applyFont="1" applyBorder="1"/>
    <xf numFmtId="49" fontId="149" fillId="0" borderId="1" xfId="0" applyNumberFormat="1" applyFont="1" applyBorder="1" applyAlignment="1">
      <alignment horizontal="left"/>
    </xf>
    <xf numFmtId="0" fontId="149" fillId="0" borderId="1" xfId="0" applyFont="1" applyBorder="1"/>
    <xf numFmtId="14" fontId="149" fillId="0" borderId="1" xfId="0" applyNumberFormat="1" applyFont="1" applyBorder="1"/>
    <xf numFmtId="49" fontId="148" fillId="0" borderId="1" xfId="0" applyNumberFormat="1" applyFont="1" applyBorder="1"/>
    <xf numFmtId="49" fontId="148" fillId="0" borderId="1" xfId="0" applyNumberFormat="1" applyFont="1" applyBorder="1" applyAlignment="1">
      <alignment horizontal="left"/>
    </xf>
    <xf numFmtId="0" fontId="148" fillId="0" borderId="1" xfId="0" applyFont="1" applyBorder="1"/>
    <xf numFmtId="0" fontId="148" fillId="0" borderId="2" xfId="0" applyFont="1" applyBorder="1" applyAlignment="1">
      <alignment wrapText="1"/>
    </xf>
    <xf numFmtId="49" fontId="147" fillId="0" borderId="1" xfId="0" applyNumberFormat="1" applyFont="1" applyBorder="1"/>
    <xf numFmtId="49" fontId="147" fillId="0" borderId="1" xfId="0" applyNumberFormat="1" applyFont="1" applyBorder="1" applyAlignment="1">
      <alignment horizontal="left"/>
    </xf>
    <xf numFmtId="0" fontId="147" fillId="0" borderId="1" xfId="0" applyFont="1" applyBorder="1"/>
    <xf numFmtId="49" fontId="146" fillId="0" borderId="1" xfId="0" applyNumberFormat="1" applyFont="1" applyBorder="1"/>
    <xf numFmtId="49" fontId="146" fillId="0" borderId="1" xfId="0" applyNumberFormat="1" applyFont="1" applyBorder="1" applyAlignment="1">
      <alignment horizontal="left"/>
    </xf>
    <xf numFmtId="0" fontId="146" fillId="0" borderId="1" xfId="0" applyFont="1" applyBorder="1"/>
    <xf numFmtId="0" fontId="146" fillId="0" borderId="2" xfId="0" applyFont="1" applyBorder="1" applyAlignment="1">
      <alignment wrapText="1"/>
    </xf>
    <xf numFmtId="49" fontId="145" fillId="0" borderId="1" xfId="0" applyNumberFormat="1" applyFont="1" applyBorder="1"/>
    <xf numFmtId="0" fontId="280" fillId="0" borderId="0" xfId="0" applyFont="1"/>
    <xf numFmtId="49" fontId="145" fillId="0" borderId="1" xfId="0" applyNumberFormat="1" applyFont="1" applyBorder="1" applyAlignment="1">
      <alignment horizontal="left"/>
    </xf>
    <xf numFmtId="0" fontId="145" fillId="0" borderId="2" xfId="0" applyFont="1" applyBorder="1" applyAlignment="1">
      <alignment wrapText="1"/>
    </xf>
    <xf numFmtId="0" fontId="145" fillId="0" borderId="1" xfId="0" applyFont="1" applyBorder="1"/>
    <xf numFmtId="49" fontId="144" fillId="0" borderId="1" xfId="0" applyNumberFormat="1" applyFont="1" applyBorder="1"/>
    <xf numFmtId="49" fontId="144" fillId="0" borderId="1" xfId="0" applyNumberFormat="1" applyFont="1" applyBorder="1" applyAlignment="1">
      <alignment horizontal="left"/>
    </xf>
    <xf numFmtId="0" fontId="144" fillId="0" borderId="1" xfId="0" applyFont="1" applyBorder="1" applyAlignment="1">
      <alignment wrapText="1"/>
    </xf>
    <xf numFmtId="0" fontId="144" fillId="0" borderId="2" xfId="0" applyFont="1" applyBorder="1" applyAlignment="1">
      <alignment wrapText="1"/>
    </xf>
    <xf numFmtId="0" fontId="144" fillId="0" borderId="1" xfId="0" applyFont="1" applyBorder="1"/>
    <xf numFmtId="0" fontId="143" fillId="0" borderId="3" xfId="0" applyFont="1" applyBorder="1"/>
    <xf numFmtId="49" fontId="142" fillId="0" borderId="1" xfId="0" applyNumberFormat="1" applyFont="1" applyBorder="1"/>
    <xf numFmtId="49" fontId="142" fillId="0" borderId="1" xfId="0" applyNumberFormat="1" applyFont="1" applyBorder="1" applyAlignment="1">
      <alignment horizontal="left"/>
    </xf>
    <xf numFmtId="0" fontId="142" fillId="0" borderId="1" xfId="0" applyFont="1" applyBorder="1"/>
    <xf numFmtId="0" fontId="142" fillId="0" borderId="3" xfId="0" applyFont="1" applyBorder="1"/>
    <xf numFmtId="49" fontId="141" fillId="0" borderId="1" xfId="0" applyNumberFormat="1" applyFont="1" applyBorder="1" applyAlignment="1">
      <alignment horizontal="left"/>
    </xf>
    <xf numFmtId="0" fontId="141" fillId="0" borderId="1" xfId="0" applyFont="1" applyBorder="1"/>
    <xf numFmtId="49" fontId="140" fillId="0" borderId="1" xfId="0" applyNumberFormat="1" applyFont="1" applyBorder="1"/>
    <xf numFmtId="49" fontId="140" fillId="0" borderId="1" xfId="0" applyNumberFormat="1" applyFont="1" applyBorder="1" applyAlignment="1">
      <alignment horizontal="left"/>
    </xf>
    <xf numFmtId="0" fontId="140" fillId="0" borderId="1" xfId="0" applyFont="1" applyBorder="1"/>
    <xf numFmtId="0" fontId="139" fillId="0" borderId="1" xfId="0" applyFont="1" applyBorder="1"/>
    <xf numFmtId="49" fontId="139" fillId="0" borderId="1" xfId="0" applyNumberFormat="1" applyFont="1" applyBorder="1"/>
    <xf numFmtId="49" fontId="139" fillId="0" borderId="1" xfId="0" applyNumberFormat="1" applyFont="1" applyBorder="1" applyAlignment="1">
      <alignment horizontal="left"/>
    </xf>
    <xf numFmtId="49" fontId="138" fillId="0" borderId="1" xfId="0" applyNumberFormat="1" applyFont="1" applyBorder="1"/>
    <xf numFmtId="49" fontId="138" fillId="0" borderId="1" xfId="0" applyNumberFormat="1" applyFont="1" applyBorder="1" applyAlignment="1">
      <alignment horizontal="left"/>
    </xf>
    <xf numFmtId="0" fontId="138" fillId="0" borderId="1" xfId="0" applyFont="1" applyBorder="1"/>
    <xf numFmtId="49" fontId="137" fillId="0" borderId="1" xfId="0" applyNumberFormat="1" applyFont="1" applyBorder="1"/>
    <xf numFmtId="49" fontId="137" fillId="0" borderId="1" xfId="0" applyNumberFormat="1" applyFont="1" applyBorder="1" applyAlignment="1">
      <alignment horizontal="left"/>
    </xf>
    <xf numFmtId="0" fontId="137" fillId="0" borderId="1" xfId="0" applyFont="1" applyBorder="1"/>
    <xf numFmtId="49" fontId="137" fillId="0" borderId="1" xfId="0" applyNumberFormat="1" applyFont="1" applyBorder="1" applyAlignment="1">
      <alignment horizontal="right"/>
    </xf>
    <xf numFmtId="49" fontId="136" fillId="0" borderId="1" xfId="0" applyNumberFormat="1" applyFont="1" applyBorder="1"/>
    <xf numFmtId="49" fontId="136" fillId="0" borderId="1" xfId="0" applyNumberFormat="1" applyFont="1" applyBorder="1" applyAlignment="1">
      <alignment horizontal="left"/>
    </xf>
    <xf numFmtId="0" fontId="136" fillId="0" borderId="1" xfId="0" applyFont="1" applyBorder="1"/>
    <xf numFmtId="49" fontId="135" fillId="0" borderId="1" xfId="0" applyNumberFormat="1" applyFont="1" applyBorder="1"/>
    <xf numFmtId="49" fontId="135" fillId="0" borderId="1" xfId="0" applyNumberFormat="1" applyFont="1" applyBorder="1" applyAlignment="1">
      <alignment horizontal="left"/>
    </xf>
    <xf numFmtId="0" fontId="135" fillId="0" borderId="1" xfId="0" applyFont="1" applyBorder="1"/>
    <xf numFmtId="49" fontId="134" fillId="0" borderId="3" xfId="0" applyNumberFormat="1" applyFont="1" applyBorder="1"/>
    <xf numFmtId="49" fontId="134" fillId="0" borderId="3" xfId="0" applyNumberFormat="1" applyFont="1" applyBorder="1" applyAlignment="1">
      <alignment horizontal="left"/>
    </xf>
    <xf numFmtId="0" fontId="134" fillId="0" borderId="1" xfId="0" applyFont="1" applyBorder="1"/>
    <xf numFmtId="49" fontId="134" fillId="0" borderId="1" xfId="0" applyNumberFormat="1" applyFont="1" applyBorder="1"/>
    <xf numFmtId="49" fontId="134" fillId="0" borderId="1" xfId="0" applyNumberFormat="1" applyFont="1" applyBorder="1" applyAlignment="1">
      <alignment horizontal="left"/>
    </xf>
    <xf numFmtId="0" fontId="133" fillId="0" borderId="1" xfId="0" applyFont="1" applyBorder="1"/>
    <xf numFmtId="49" fontId="133" fillId="0" borderId="1" xfId="0" applyNumberFormat="1" applyFont="1" applyBorder="1" applyAlignment="1">
      <alignment horizontal="left"/>
    </xf>
    <xf numFmtId="0" fontId="133" fillId="0" borderId="1" xfId="0" applyFont="1" applyBorder="1" applyAlignment="1">
      <alignment horizontal="left"/>
    </xf>
    <xf numFmtId="49" fontId="132" fillId="0" borderId="1" xfId="0" applyNumberFormat="1" applyFont="1" applyBorder="1"/>
    <xf numFmtId="49" fontId="132" fillId="0" borderId="1" xfId="0" applyNumberFormat="1" applyFont="1" applyBorder="1" applyAlignment="1">
      <alignment horizontal="left"/>
    </xf>
    <xf numFmtId="0" fontId="132" fillId="0" borderId="1" xfId="0" applyFont="1" applyBorder="1"/>
    <xf numFmtId="0" fontId="132" fillId="0" borderId="1" xfId="0" applyFont="1" applyBorder="1" applyAlignment="1">
      <alignment wrapText="1"/>
    </xf>
    <xf numFmtId="49" fontId="131" fillId="0" borderId="1" xfId="0" applyNumberFormat="1" applyFont="1" applyBorder="1"/>
    <xf numFmtId="49" fontId="131" fillId="0" borderId="1" xfId="0" applyNumberFormat="1" applyFont="1" applyBorder="1" applyAlignment="1">
      <alignment horizontal="left"/>
    </xf>
    <xf numFmtId="0" fontId="131" fillId="0" borderId="1" xfId="0" applyFont="1" applyBorder="1"/>
    <xf numFmtId="0" fontId="131" fillId="0" borderId="3" xfId="0" applyFont="1" applyBorder="1"/>
    <xf numFmtId="49" fontId="131" fillId="0" borderId="1" xfId="0" applyNumberFormat="1" applyFont="1" applyBorder="1" applyAlignment="1">
      <alignment horizontal="right"/>
    </xf>
    <xf numFmtId="49" fontId="130" fillId="0" borderId="1" xfId="0" applyNumberFormat="1" applyFont="1" applyBorder="1"/>
    <xf numFmtId="49" fontId="130" fillId="0" borderId="1" xfId="0" applyNumberFormat="1" applyFont="1" applyBorder="1" applyAlignment="1">
      <alignment horizontal="left"/>
    </xf>
    <xf numFmtId="0" fontId="130" fillId="0" borderId="1" xfId="0" applyFont="1" applyBorder="1"/>
    <xf numFmtId="49" fontId="129" fillId="0" borderId="1" xfId="0" applyNumberFormat="1" applyFont="1" applyBorder="1"/>
    <xf numFmtId="49" fontId="129" fillId="0" borderId="1" xfId="0" applyNumberFormat="1" applyFont="1" applyBorder="1" applyAlignment="1">
      <alignment horizontal="left"/>
    </xf>
    <xf numFmtId="0" fontId="129" fillId="0" borderId="1" xfId="0" applyFont="1" applyBorder="1"/>
    <xf numFmtId="49" fontId="129" fillId="0" borderId="0" xfId="0" applyNumberFormat="1" applyFont="1" applyAlignment="1">
      <alignment horizontal="left"/>
    </xf>
    <xf numFmtId="49" fontId="128" fillId="0" borderId="1" xfId="0" applyNumberFormat="1" applyFont="1" applyBorder="1"/>
    <xf numFmtId="49" fontId="128" fillId="0" borderId="1" xfId="0" applyNumberFormat="1" applyFont="1" applyBorder="1" applyAlignment="1">
      <alignment horizontal="left"/>
    </xf>
    <xf numFmtId="0" fontId="128" fillId="0" borderId="1" xfId="0" applyFont="1" applyBorder="1"/>
    <xf numFmtId="49" fontId="128" fillId="0" borderId="1" xfId="0" applyNumberFormat="1" applyFont="1" applyBorder="1" applyAlignment="1">
      <alignment horizontal="right"/>
    </xf>
    <xf numFmtId="49" fontId="127" fillId="0" borderId="7" xfId="0" applyNumberFormat="1" applyFont="1" applyBorder="1"/>
    <xf numFmtId="49" fontId="127" fillId="0" borderId="7" xfId="0" applyNumberFormat="1" applyFont="1" applyBorder="1" applyAlignment="1">
      <alignment horizontal="left"/>
    </xf>
    <xf numFmtId="0" fontId="127" fillId="0" borderId="7" xfId="0" applyFont="1" applyBorder="1"/>
    <xf numFmtId="0" fontId="127" fillId="0" borderId="1" xfId="0" applyFont="1" applyBorder="1"/>
    <xf numFmtId="0" fontId="127" fillId="0" borderId="2" xfId="0" applyFont="1" applyBorder="1" applyAlignment="1">
      <alignment wrapText="1"/>
    </xf>
    <xf numFmtId="49" fontId="126" fillId="0" borderId="1" xfId="0" applyNumberFormat="1" applyFont="1" applyBorder="1"/>
    <xf numFmtId="49" fontId="126" fillId="0" borderId="1" xfId="0" applyNumberFormat="1" applyFont="1" applyBorder="1" applyAlignment="1">
      <alignment horizontal="left"/>
    </xf>
    <xf numFmtId="0" fontId="126" fillId="0" borderId="1" xfId="0" applyFont="1" applyBorder="1"/>
    <xf numFmtId="0" fontId="126" fillId="0" borderId="2" xfId="0" applyFont="1" applyBorder="1" applyAlignment="1">
      <alignment wrapText="1"/>
    </xf>
    <xf numFmtId="49" fontId="125" fillId="0" borderId="1" xfId="0" applyNumberFormat="1" applyFont="1" applyBorder="1"/>
    <xf numFmtId="49" fontId="125" fillId="0" borderId="1" xfId="0" applyNumberFormat="1" applyFont="1" applyBorder="1" applyAlignment="1">
      <alignment horizontal="left"/>
    </xf>
    <xf numFmtId="0" fontId="125" fillId="0" borderId="1" xfId="0" applyFont="1" applyBorder="1"/>
    <xf numFmtId="0" fontId="125" fillId="0" borderId="8" xfId="0" applyFont="1" applyBorder="1" applyAlignment="1">
      <alignment wrapText="1"/>
    </xf>
    <xf numFmtId="49" fontId="124" fillId="0" borderId="1" xfId="0" applyNumberFormat="1" applyFont="1" applyBorder="1" applyAlignment="1">
      <alignment horizontal="left"/>
    </xf>
    <xf numFmtId="0" fontId="124" fillId="0" borderId="1" xfId="0" applyFont="1" applyBorder="1"/>
    <xf numFmtId="0" fontId="124" fillId="0" borderId="2" xfId="0" applyFont="1" applyBorder="1" applyAlignment="1">
      <alignment wrapText="1"/>
    </xf>
    <xf numFmtId="49" fontId="123" fillId="0" borderId="1" xfId="0" applyNumberFormat="1" applyFont="1" applyBorder="1"/>
    <xf numFmtId="49" fontId="123" fillId="0" borderId="1" xfId="0" applyNumberFormat="1" applyFont="1" applyBorder="1" applyAlignment="1">
      <alignment horizontal="left"/>
    </xf>
    <xf numFmtId="0" fontId="123" fillId="0" borderId="1" xfId="0" applyFont="1" applyBorder="1"/>
    <xf numFmtId="0" fontId="123" fillId="0" borderId="2" xfId="0" applyFont="1" applyBorder="1" applyAlignment="1">
      <alignment wrapText="1"/>
    </xf>
    <xf numFmtId="49" fontId="122" fillId="0" borderId="1" xfId="0" applyNumberFormat="1" applyFont="1" applyBorder="1"/>
    <xf numFmtId="49" fontId="122" fillId="0" borderId="1" xfId="0" applyNumberFormat="1" applyFont="1" applyBorder="1" applyAlignment="1">
      <alignment horizontal="left"/>
    </xf>
    <xf numFmtId="0" fontId="122" fillId="0" borderId="1" xfId="0" applyFont="1" applyBorder="1"/>
    <xf numFmtId="49" fontId="121" fillId="0" borderId="1" xfId="0" applyNumberFormat="1" applyFont="1" applyBorder="1" applyAlignment="1">
      <alignment horizontal="left"/>
    </xf>
    <xf numFmtId="0" fontId="121" fillId="0" borderId="1" xfId="0" applyFont="1" applyBorder="1"/>
    <xf numFmtId="0" fontId="121" fillId="0" borderId="1" xfId="0" applyFont="1" applyBorder="1" applyAlignment="1">
      <alignment wrapText="1"/>
    </xf>
    <xf numFmtId="49" fontId="120" fillId="0" borderId="1" xfId="0" applyNumberFormat="1" applyFont="1" applyBorder="1" applyAlignment="1">
      <alignment horizontal="left"/>
    </xf>
    <xf numFmtId="49" fontId="119" fillId="0" borderId="1" xfId="0" applyNumberFormat="1" applyFont="1" applyBorder="1"/>
    <xf numFmtId="49" fontId="119" fillId="0" borderId="1" xfId="0" applyNumberFormat="1" applyFont="1" applyBorder="1" applyAlignment="1">
      <alignment horizontal="left"/>
    </xf>
    <xf numFmtId="0" fontId="119" fillId="0" borderId="1" xfId="0" applyFont="1" applyBorder="1"/>
    <xf numFmtId="49" fontId="118" fillId="0" borderId="1" xfId="0" applyNumberFormat="1" applyFont="1" applyBorder="1"/>
    <xf numFmtId="49" fontId="118" fillId="0" borderId="1" xfId="0" applyNumberFormat="1" applyFont="1" applyBorder="1" applyAlignment="1">
      <alignment horizontal="left"/>
    </xf>
    <xf numFmtId="0" fontId="118" fillId="0" borderId="1" xfId="0" applyFont="1" applyBorder="1"/>
    <xf numFmtId="0" fontId="118" fillId="0" borderId="2" xfId="0" applyFont="1" applyBorder="1" applyAlignment="1">
      <alignment wrapText="1"/>
    </xf>
    <xf numFmtId="49" fontId="117" fillId="0" borderId="1" xfId="0" applyNumberFormat="1" applyFont="1" applyBorder="1"/>
    <xf numFmtId="49" fontId="117" fillId="0" borderId="1" xfId="0" applyNumberFormat="1" applyFont="1" applyBorder="1" applyAlignment="1">
      <alignment horizontal="left"/>
    </xf>
    <xf numFmtId="0" fontId="117" fillId="0" borderId="1" xfId="0" applyFont="1" applyBorder="1"/>
    <xf numFmtId="0" fontId="117" fillId="0" borderId="2" xfId="0" applyFont="1" applyBorder="1" applyAlignment="1">
      <alignment wrapText="1"/>
    </xf>
    <xf numFmtId="49" fontId="116" fillId="0" borderId="1" xfId="0" applyNumberFormat="1" applyFont="1" applyBorder="1"/>
    <xf numFmtId="49" fontId="116" fillId="0" borderId="1" xfId="0" applyNumberFormat="1" applyFont="1" applyBorder="1" applyAlignment="1">
      <alignment horizontal="left"/>
    </xf>
    <xf numFmtId="0" fontId="116" fillId="0" borderId="1" xfId="0" applyFont="1" applyBorder="1"/>
    <xf numFmtId="49" fontId="115" fillId="0" borderId="1" xfId="0" applyNumberFormat="1" applyFont="1" applyBorder="1"/>
    <xf numFmtId="49" fontId="115" fillId="0" borderId="1" xfId="0" applyNumberFormat="1" applyFont="1" applyBorder="1" applyAlignment="1">
      <alignment horizontal="left"/>
    </xf>
    <xf numFmtId="0" fontId="115" fillId="0" borderId="1" xfId="0" applyFont="1" applyBorder="1"/>
    <xf numFmtId="49" fontId="115" fillId="0" borderId="1" xfId="0" applyNumberFormat="1" applyFont="1" applyBorder="1" applyAlignment="1">
      <alignment horizontal="right"/>
    </xf>
    <xf numFmtId="49" fontId="114" fillId="0" borderId="1" xfId="0" applyNumberFormat="1" applyFont="1" applyBorder="1"/>
    <xf numFmtId="49" fontId="114" fillId="0" borderId="1" xfId="0" applyNumberFormat="1" applyFont="1" applyBorder="1" applyAlignment="1">
      <alignment horizontal="left"/>
    </xf>
    <xf numFmtId="0" fontId="114" fillId="0" borderId="1" xfId="0" applyFont="1" applyBorder="1"/>
    <xf numFmtId="0" fontId="114" fillId="0" borderId="2" xfId="0" applyFont="1" applyBorder="1"/>
    <xf numFmtId="49" fontId="113" fillId="0" borderId="1" xfId="0" applyNumberFormat="1" applyFont="1" applyBorder="1"/>
    <xf numFmtId="49" fontId="113" fillId="0" borderId="1" xfId="0" applyNumberFormat="1" applyFont="1" applyBorder="1" applyAlignment="1">
      <alignment horizontal="left"/>
    </xf>
    <xf numFmtId="0" fontId="113" fillId="0" borderId="1" xfId="0" applyFont="1" applyBorder="1"/>
    <xf numFmtId="49" fontId="112" fillId="0" borderId="1" xfId="0" applyNumberFormat="1" applyFont="1" applyBorder="1"/>
    <xf numFmtId="49" fontId="112" fillId="0" borderId="1" xfId="0" applyNumberFormat="1" applyFont="1" applyBorder="1" applyAlignment="1">
      <alignment horizontal="left"/>
    </xf>
    <xf numFmtId="0" fontId="112" fillId="0" borderId="1" xfId="0" applyFont="1" applyBorder="1"/>
    <xf numFmtId="0" fontId="112" fillId="0" borderId="2" xfId="0" applyFont="1" applyBorder="1" applyAlignment="1">
      <alignment wrapText="1"/>
    </xf>
    <xf numFmtId="49" fontId="111" fillId="0" borderId="1" xfId="0" applyNumberFormat="1" applyFont="1" applyBorder="1"/>
    <xf numFmtId="49" fontId="111" fillId="0" borderId="1" xfId="0" applyNumberFormat="1" applyFont="1" applyBorder="1" applyAlignment="1">
      <alignment horizontal="left"/>
    </xf>
    <xf numFmtId="0" fontId="111" fillId="0" borderId="1" xfId="0" applyFont="1" applyBorder="1"/>
    <xf numFmtId="49" fontId="110" fillId="0" borderId="1" xfId="0" applyNumberFormat="1" applyFont="1" applyBorder="1"/>
    <xf numFmtId="49" fontId="110" fillId="0" borderId="1" xfId="0" applyNumberFormat="1" applyFont="1" applyBorder="1" applyAlignment="1">
      <alignment horizontal="left"/>
    </xf>
    <xf numFmtId="0" fontId="110" fillId="0" borderId="1" xfId="0" applyFont="1" applyBorder="1"/>
    <xf numFmtId="4" fontId="276" fillId="2" borderId="1" xfId="0" applyNumberFormat="1" applyFont="1" applyFill="1" applyBorder="1"/>
    <xf numFmtId="4" fontId="276" fillId="2" borderId="7" xfId="0" applyNumberFormat="1" applyFont="1" applyFill="1" applyBorder="1" applyAlignment="1">
      <alignment horizontal="left" wrapText="1"/>
    </xf>
    <xf numFmtId="4" fontId="274" fillId="0" borderId="1" xfId="0" applyNumberFormat="1" applyFont="1" applyBorder="1" applyAlignment="1">
      <alignment horizontal="right" wrapText="1"/>
    </xf>
    <xf numFmtId="4" fontId="182" fillId="0" borderId="1" xfId="0" applyNumberFormat="1" applyFont="1" applyBorder="1"/>
    <xf numFmtId="4" fontId="175" fillId="0" borderId="1" xfId="0" applyNumberFormat="1" applyFont="1" applyBorder="1"/>
    <xf numFmtId="4" fontId="274" fillId="0" borderId="7" xfId="0" applyNumberFormat="1" applyFont="1" applyBorder="1"/>
    <xf numFmtId="4" fontId="159" fillId="0" borderId="1" xfId="0" applyNumberFormat="1" applyFont="1" applyBorder="1"/>
    <xf numFmtId="4" fontId="274" fillId="0" borderId="1" xfId="0" applyNumberFormat="1" applyFont="1" applyBorder="1" applyAlignment="1">
      <alignment horizontal="right"/>
    </xf>
    <xf numFmtId="4" fontId="133" fillId="0" borderId="1" xfId="0" applyNumberFormat="1" applyFont="1" applyBorder="1"/>
    <xf numFmtId="4" fontId="130" fillId="0" borderId="1" xfId="0" applyNumberFormat="1" applyFont="1" applyBorder="1" applyAlignment="1">
      <alignment horizontal="right"/>
    </xf>
    <xf numFmtId="4" fontId="274" fillId="0" borderId="3" xfId="0" applyNumberFormat="1" applyFont="1" applyBorder="1"/>
    <xf numFmtId="4" fontId="276" fillId="0" borderId="1" xfId="0" applyNumberFormat="1" applyFont="1" applyBorder="1"/>
    <xf numFmtId="49" fontId="109" fillId="0" borderId="1" xfId="0" applyNumberFormat="1" applyFont="1" applyBorder="1"/>
    <xf numFmtId="49" fontId="109" fillId="0" borderId="1" xfId="0" applyNumberFormat="1" applyFont="1" applyBorder="1" applyAlignment="1">
      <alignment horizontal="left"/>
    </xf>
    <xf numFmtId="0" fontId="109" fillId="0" borderId="1" xfId="0" applyFont="1" applyBorder="1"/>
    <xf numFmtId="0" fontId="109" fillId="0" borderId="2" xfId="0" applyFont="1" applyBorder="1" applyAlignment="1">
      <alignment wrapText="1"/>
    </xf>
    <xf numFmtId="0" fontId="108" fillId="0" borderId="1" xfId="0" applyFont="1" applyBorder="1"/>
    <xf numFmtId="49" fontId="108" fillId="0" borderId="1" xfId="0" applyNumberFormat="1" applyFont="1" applyBorder="1"/>
    <xf numFmtId="49" fontId="107" fillId="0" borderId="1" xfId="0" applyNumberFormat="1" applyFont="1" applyBorder="1"/>
    <xf numFmtId="49" fontId="107" fillId="0" borderId="1" xfId="0" applyNumberFormat="1" applyFont="1" applyBorder="1" applyAlignment="1">
      <alignment horizontal="left"/>
    </xf>
    <xf numFmtId="49" fontId="106" fillId="0" borderId="1" xfId="0" applyNumberFormat="1" applyFont="1" applyBorder="1"/>
    <xf numFmtId="49" fontId="106" fillId="0" borderId="1" xfId="0" applyNumberFormat="1" applyFont="1" applyBorder="1" applyAlignment="1">
      <alignment horizontal="left"/>
    </xf>
    <xf numFmtId="0" fontId="106" fillId="0" borderId="1" xfId="0" applyFont="1" applyBorder="1"/>
    <xf numFmtId="49" fontId="105" fillId="0" borderId="1" xfId="0" applyNumberFormat="1" applyFont="1" applyBorder="1"/>
    <xf numFmtId="49" fontId="105" fillId="0" borderId="1" xfId="0" applyNumberFormat="1" applyFont="1" applyBorder="1" applyAlignment="1">
      <alignment horizontal="left"/>
    </xf>
    <xf numFmtId="0" fontId="105" fillId="0" borderId="1" xfId="0" applyFont="1" applyBorder="1"/>
    <xf numFmtId="49" fontId="104" fillId="0" borderId="1" xfId="0" applyNumberFormat="1" applyFont="1" applyBorder="1"/>
    <xf numFmtId="49" fontId="104" fillId="0" borderId="1" xfId="0" applyNumberFormat="1" applyFont="1" applyBorder="1" applyAlignment="1">
      <alignment horizontal="left"/>
    </xf>
    <xf numFmtId="0" fontId="104" fillId="0" borderId="1" xfId="0" applyFont="1" applyBorder="1"/>
    <xf numFmtId="49" fontId="181" fillId="0" borderId="1" xfId="0" applyNumberFormat="1" applyFont="1" applyBorder="1" applyAlignment="1">
      <alignment horizontal="right"/>
    </xf>
    <xf numFmtId="49" fontId="103" fillId="0" borderId="1" xfId="0" applyNumberFormat="1" applyFont="1" applyBorder="1"/>
    <xf numFmtId="49" fontId="103" fillId="0" borderId="1" xfId="0" applyNumberFormat="1" applyFont="1" applyBorder="1" applyAlignment="1">
      <alignment horizontal="left"/>
    </xf>
    <xf numFmtId="0" fontId="103" fillId="0" borderId="1" xfId="0" applyFont="1" applyBorder="1"/>
    <xf numFmtId="0" fontId="103" fillId="0" borderId="2" xfId="0" applyFont="1" applyBorder="1" applyAlignment="1">
      <alignment wrapText="1"/>
    </xf>
    <xf numFmtId="49" fontId="102" fillId="0" borderId="1" xfId="0" applyNumberFormat="1" applyFont="1" applyBorder="1"/>
    <xf numFmtId="49" fontId="102" fillId="0" borderId="1" xfId="0" applyNumberFormat="1" applyFont="1" applyBorder="1" applyAlignment="1">
      <alignment horizontal="left"/>
    </xf>
    <xf numFmtId="0" fontId="102" fillId="0" borderId="1" xfId="0" applyFont="1" applyBorder="1"/>
    <xf numFmtId="0" fontId="102" fillId="0" borderId="3" xfId="0" applyFont="1" applyBorder="1"/>
    <xf numFmtId="0" fontId="102" fillId="0" borderId="2" xfId="0" applyFont="1" applyBorder="1" applyAlignment="1">
      <alignment wrapText="1"/>
    </xf>
    <xf numFmtId="49" fontId="101" fillId="0" borderId="1" xfId="0" applyNumberFormat="1" applyFont="1" applyBorder="1" applyAlignment="1">
      <alignment horizontal="left"/>
    </xf>
    <xf numFmtId="0" fontId="101" fillId="0" borderId="1" xfId="0" applyFont="1" applyBorder="1"/>
    <xf numFmtId="49" fontId="100" fillId="0" borderId="1" xfId="0" applyNumberFormat="1" applyFont="1" applyBorder="1"/>
    <xf numFmtId="0" fontId="100" fillId="0" borderId="1" xfId="0" applyFont="1" applyBorder="1"/>
    <xf numFmtId="0" fontId="100" fillId="0" borderId="1" xfId="0" applyFont="1" applyBorder="1" applyAlignment="1">
      <alignment wrapText="1"/>
    </xf>
    <xf numFmtId="49" fontId="99" fillId="0" borderId="3" xfId="0" applyNumberFormat="1" applyFont="1" applyBorder="1"/>
    <xf numFmtId="49" fontId="99" fillId="0" borderId="3" xfId="0" applyNumberFormat="1" applyFont="1" applyBorder="1" applyAlignment="1">
      <alignment horizontal="left"/>
    </xf>
    <xf numFmtId="0" fontId="99" fillId="0" borderId="3" xfId="0" applyFont="1" applyBorder="1"/>
    <xf numFmtId="49" fontId="98" fillId="0" borderId="1" xfId="0" applyNumberFormat="1" applyFont="1" applyBorder="1"/>
    <xf numFmtId="49" fontId="98" fillId="0" borderId="1" xfId="0" applyNumberFormat="1" applyFont="1" applyBorder="1" applyAlignment="1">
      <alignment horizontal="left"/>
    </xf>
    <xf numFmtId="0" fontId="98" fillId="0" borderId="3" xfId="0" applyFont="1" applyBorder="1"/>
    <xf numFmtId="0" fontId="97" fillId="0" borderId="1" xfId="0" applyFont="1" applyBorder="1"/>
    <xf numFmtId="49" fontId="96" fillId="0" borderId="1" xfId="0" applyNumberFormat="1" applyFont="1" applyBorder="1"/>
    <xf numFmtId="49" fontId="96" fillId="0" borderId="1" xfId="0" applyNumberFormat="1" applyFont="1" applyBorder="1" applyAlignment="1">
      <alignment horizontal="left"/>
    </xf>
    <xf numFmtId="0" fontId="96" fillId="0" borderId="1" xfId="0" applyFont="1" applyBorder="1"/>
    <xf numFmtId="0" fontId="238" fillId="0" borderId="0" xfId="0" applyFont="1"/>
    <xf numFmtId="49" fontId="95" fillId="0" borderId="1" xfId="0" applyNumberFormat="1" applyFont="1" applyBorder="1"/>
    <xf numFmtId="49" fontId="95" fillId="0" borderId="1" xfId="0" applyNumberFormat="1" applyFont="1" applyBorder="1" applyAlignment="1">
      <alignment horizontal="left"/>
    </xf>
    <xf numFmtId="0" fontId="95" fillId="0" borderId="1" xfId="0" applyFont="1" applyBorder="1"/>
    <xf numFmtId="0" fontId="95" fillId="0" borderId="2" xfId="0" applyFont="1" applyBorder="1" applyAlignment="1">
      <alignment wrapText="1"/>
    </xf>
    <xf numFmtId="49" fontId="94" fillId="0" borderId="1" xfId="0" applyNumberFormat="1" applyFont="1" applyBorder="1"/>
    <xf numFmtId="49" fontId="94" fillId="0" borderId="1" xfId="0" applyNumberFormat="1" applyFont="1" applyBorder="1" applyAlignment="1">
      <alignment horizontal="left"/>
    </xf>
    <xf numFmtId="0" fontId="94" fillId="0" borderId="1" xfId="0" applyFont="1" applyBorder="1"/>
    <xf numFmtId="0" fontId="93" fillId="0" borderId="1" xfId="0" applyFont="1" applyBorder="1"/>
    <xf numFmtId="49" fontId="93" fillId="0" borderId="1" xfId="0" applyNumberFormat="1" applyFont="1" applyBorder="1" applyAlignment="1">
      <alignment horizontal="left"/>
    </xf>
    <xf numFmtId="49" fontId="93" fillId="0" borderId="1" xfId="0" applyNumberFormat="1" applyFont="1" applyBorder="1"/>
    <xf numFmtId="49" fontId="92" fillId="0" borderId="1" xfId="0" applyNumberFormat="1" applyFont="1" applyBorder="1"/>
    <xf numFmtId="49" fontId="92" fillId="0" borderId="1" xfId="0" applyNumberFormat="1" applyFont="1" applyBorder="1" applyAlignment="1">
      <alignment horizontal="left"/>
    </xf>
    <xf numFmtId="0" fontId="92" fillId="0" borderId="1" xfId="0" applyFont="1" applyBorder="1"/>
    <xf numFmtId="49" fontId="92" fillId="0" borderId="1" xfId="0" applyNumberFormat="1" applyFont="1" applyBorder="1" applyAlignment="1">
      <alignment horizontal="right"/>
    </xf>
    <xf numFmtId="49" fontId="91" fillId="0" borderId="1" xfId="0" applyNumberFormat="1" applyFont="1" applyBorder="1"/>
    <xf numFmtId="49" fontId="91" fillId="0" borderId="1" xfId="0" applyNumberFormat="1" applyFont="1" applyBorder="1" applyAlignment="1">
      <alignment horizontal="left"/>
    </xf>
    <xf numFmtId="0" fontId="91" fillId="0" borderId="1" xfId="0" applyFont="1" applyBorder="1"/>
    <xf numFmtId="49" fontId="90" fillId="0" borderId="1" xfId="0" applyNumberFormat="1" applyFont="1" applyBorder="1"/>
    <xf numFmtId="49" fontId="90" fillId="0" borderId="1" xfId="0" applyNumberFormat="1" applyFont="1" applyBorder="1" applyAlignment="1">
      <alignment horizontal="left"/>
    </xf>
    <xf numFmtId="0" fontId="90" fillId="0" borderId="1" xfId="0" applyFont="1" applyBorder="1"/>
    <xf numFmtId="49" fontId="89" fillId="0" borderId="1" xfId="0" applyNumberFormat="1" applyFont="1" applyBorder="1"/>
    <xf numFmtId="49" fontId="89" fillId="0" borderId="1" xfId="0" applyNumberFormat="1" applyFont="1" applyBorder="1" applyAlignment="1">
      <alignment horizontal="left"/>
    </xf>
    <xf numFmtId="0" fontId="89" fillId="0" borderId="1" xfId="0" applyFont="1" applyBorder="1"/>
    <xf numFmtId="0" fontId="89" fillId="0" borderId="1" xfId="0" applyFont="1" applyBorder="1" applyAlignment="1">
      <alignment wrapText="1"/>
    </xf>
    <xf numFmtId="0" fontId="89" fillId="0" borderId="2" xfId="0" applyFont="1" applyBorder="1" applyAlignment="1">
      <alignment wrapText="1"/>
    </xf>
    <xf numFmtId="49" fontId="88" fillId="0" borderId="1" xfId="0" applyNumberFormat="1" applyFont="1" applyBorder="1"/>
    <xf numFmtId="49" fontId="88" fillId="0" borderId="1" xfId="0" applyNumberFormat="1" applyFont="1" applyBorder="1" applyAlignment="1">
      <alignment horizontal="left"/>
    </xf>
    <xf numFmtId="0" fontId="87" fillId="0" borderId="1" xfId="0" applyFont="1" applyBorder="1"/>
    <xf numFmtId="49" fontId="86" fillId="0" borderId="1" xfId="0" applyNumberFormat="1" applyFont="1" applyBorder="1"/>
    <xf numFmtId="49" fontId="86" fillId="0" borderId="1" xfId="0" applyNumberFormat="1" applyFont="1" applyBorder="1" applyAlignment="1">
      <alignment horizontal="left"/>
    </xf>
    <xf numFmtId="0" fontId="86" fillId="0" borderId="1" xfId="0" applyFont="1" applyBorder="1"/>
    <xf numFmtId="4" fontId="85" fillId="0" borderId="1" xfId="0" applyNumberFormat="1" applyFont="1" applyBorder="1"/>
    <xf numFmtId="0" fontId="85" fillId="0" borderId="1" xfId="0" applyFont="1" applyBorder="1"/>
    <xf numFmtId="0" fontId="85" fillId="0" borderId="1" xfId="0" applyFont="1" applyBorder="1" applyAlignment="1">
      <alignment horizontal="left"/>
    </xf>
    <xf numFmtId="49" fontId="85" fillId="0" borderId="1" xfId="0" applyNumberFormat="1" applyFont="1" applyBorder="1"/>
    <xf numFmtId="49" fontId="85" fillId="0" borderId="1" xfId="0" applyNumberFormat="1" applyFont="1" applyBorder="1" applyAlignment="1">
      <alignment horizontal="left"/>
    </xf>
    <xf numFmtId="49" fontId="84" fillId="0" borderId="1" xfId="0" applyNumberFormat="1" applyFont="1" applyBorder="1"/>
    <xf numFmtId="49" fontId="84" fillId="0" borderId="1" xfId="0" applyNumberFormat="1" applyFont="1" applyBorder="1" applyAlignment="1">
      <alignment horizontal="left"/>
    </xf>
    <xf numFmtId="0" fontId="84" fillId="0" borderId="1" xfId="0" applyFont="1" applyBorder="1"/>
    <xf numFmtId="49" fontId="83" fillId="0" borderId="1" xfId="0" applyNumberFormat="1" applyFont="1" applyBorder="1"/>
    <xf numFmtId="49" fontId="83" fillId="0" borderId="1" xfId="0" applyNumberFormat="1" applyFont="1" applyBorder="1" applyAlignment="1">
      <alignment horizontal="left"/>
    </xf>
    <xf numFmtId="0" fontId="83" fillId="0" borderId="1" xfId="0" applyFont="1" applyBorder="1"/>
    <xf numFmtId="0" fontId="82" fillId="0" borderId="1" xfId="0" applyFont="1" applyBorder="1"/>
    <xf numFmtId="0" fontId="81" fillId="0" borderId="1" xfId="0" applyFont="1" applyBorder="1"/>
    <xf numFmtId="49" fontId="80" fillId="0" borderId="1" xfId="0" applyNumberFormat="1" applyFont="1" applyBorder="1"/>
    <xf numFmtId="49" fontId="80" fillId="0" borderId="1" xfId="0" applyNumberFormat="1" applyFont="1" applyBorder="1" applyAlignment="1">
      <alignment horizontal="left"/>
    </xf>
    <xf numFmtId="0" fontId="80" fillId="0" borderId="1" xfId="0" applyFont="1" applyBorder="1"/>
    <xf numFmtId="49" fontId="79" fillId="0" borderId="1" xfId="0" applyNumberFormat="1" applyFont="1" applyBorder="1"/>
    <xf numFmtId="49" fontId="79" fillId="0" borderId="1" xfId="0" applyNumberFormat="1" applyFont="1" applyBorder="1" applyAlignment="1">
      <alignment horizontal="left"/>
    </xf>
    <xf numFmtId="0" fontId="79" fillId="0" borderId="1" xfId="0" applyFont="1" applyBorder="1"/>
    <xf numFmtId="0" fontId="79" fillId="0" borderId="2" xfId="0" applyFont="1" applyBorder="1" applyAlignment="1">
      <alignment wrapText="1"/>
    </xf>
    <xf numFmtId="49" fontId="78" fillId="0" borderId="1" xfId="0" applyNumberFormat="1" applyFont="1" applyBorder="1"/>
    <xf numFmtId="49" fontId="78" fillId="0" borderId="1" xfId="0" applyNumberFormat="1" applyFont="1" applyBorder="1" applyAlignment="1">
      <alignment horizontal="left"/>
    </xf>
    <xf numFmtId="0" fontId="78" fillId="0" borderId="1" xfId="0" applyFont="1" applyBorder="1"/>
    <xf numFmtId="0" fontId="77" fillId="0" borderId="1" xfId="0" applyFont="1" applyBorder="1"/>
    <xf numFmtId="49" fontId="77" fillId="0" borderId="1" xfId="0" applyNumberFormat="1" applyFont="1" applyBorder="1"/>
    <xf numFmtId="49" fontId="77" fillId="0" borderId="1" xfId="0" applyNumberFormat="1" applyFont="1" applyBorder="1" applyAlignment="1">
      <alignment horizontal="left"/>
    </xf>
    <xf numFmtId="0" fontId="76" fillId="0" borderId="3" xfId="0" applyFont="1" applyBorder="1"/>
    <xf numFmtId="49" fontId="75" fillId="0" borderId="1" xfId="0" applyNumberFormat="1" applyFont="1" applyBorder="1"/>
    <xf numFmtId="49" fontId="75" fillId="0" borderId="1" xfId="0" applyNumberFormat="1" applyFont="1" applyBorder="1" applyAlignment="1">
      <alignment horizontal="left"/>
    </xf>
    <xf numFmtId="0" fontId="75" fillId="0" borderId="1" xfId="0" applyFont="1" applyBorder="1"/>
    <xf numFmtId="49" fontId="74" fillId="0" borderId="1" xfId="0" applyNumberFormat="1" applyFont="1" applyBorder="1"/>
    <xf numFmtId="49" fontId="74" fillId="0" borderId="1" xfId="0" applyNumberFormat="1" applyFont="1" applyBorder="1" applyAlignment="1">
      <alignment horizontal="left"/>
    </xf>
    <xf numFmtId="0" fontId="74" fillId="0" borderId="1" xfId="0" applyFont="1" applyBorder="1"/>
    <xf numFmtId="0" fontId="74" fillId="0" borderId="1" xfId="0" applyFont="1" applyBorder="1" applyAlignment="1">
      <alignment horizontal="left"/>
    </xf>
    <xf numFmtId="49" fontId="73" fillId="0" borderId="1" xfId="0" applyNumberFormat="1" applyFont="1" applyBorder="1"/>
    <xf numFmtId="49" fontId="73" fillId="0" borderId="1" xfId="0" applyNumberFormat="1" applyFont="1" applyBorder="1" applyAlignment="1">
      <alignment horizontal="left"/>
    </xf>
    <xf numFmtId="0" fontId="73" fillId="0" borderId="1" xfId="0" applyFont="1" applyBorder="1"/>
    <xf numFmtId="0" fontId="73" fillId="0" borderId="1" xfId="0" applyFont="1" applyBorder="1" applyAlignment="1">
      <alignment wrapText="1"/>
    </xf>
    <xf numFmtId="0" fontId="72" fillId="0" borderId="2" xfId="0" applyFont="1" applyBorder="1" applyAlignment="1">
      <alignment wrapText="1"/>
    </xf>
    <xf numFmtId="0" fontId="71" fillId="0" borderId="1" xfId="0" applyFont="1" applyBorder="1"/>
    <xf numFmtId="49" fontId="72" fillId="3" borderId="1" xfId="0" applyNumberFormat="1" applyFont="1" applyFill="1" applyBorder="1"/>
    <xf numFmtId="49" fontId="72" fillId="3" borderId="1" xfId="0" applyNumberFormat="1" applyFont="1" applyFill="1" applyBorder="1" applyAlignment="1">
      <alignment horizontal="left"/>
    </xf>
    <xf numFmtId="0" fontId="274" fillId="3" borderId="1" xfId="0" applyFont="1" applyFill="1" applyBorder="1"/>
    <xf numFmtId="4" fontId="297" fillId="0" borderId="1" xfId="2" applyNumberFormat="1" applyBorder="1"/>
    <xf numFmtId="0" fontId="297" fillId="0" borderId="1" xfId="2" applyBorder="1"/>
    <xf numFmtId="49" fontId="297" fillId="0" borderId="1" xfId="2" applyNumberFormat="1" applyBorder="1" applyAlignment="1">
      <alignment horizontal="right"/>
    </xf>
    <xf numFmtId="0" fontId="297" fillId="0" borderId="1" xfId="2" applyBorder="1" applyAlignment="1">
      <alignment horizontal="right"/>
    </xf>
    <xf numFmtId="49" fontId="70" fillId="0" borderId="1" xfId="0" applyNumberFormat="1" applyFont="1" applyBorder="1"/>
    <xf numFmtId="49" fontId="70" fillId="0" borderId="1" xfId="0" applyNumberFormat="1" applyFont="1" applyBorder="1" applyAlignment="1">
      <alignment horizontal="left"/>
    </xf>
    <xf numFmtId="14" fontId="274" fillId="0" borderId="1" xfId="0" applyNumberFormat="1" applyFont="1" applyBorder="1" applyAlignment="1">
      <alignment horizontal="right"/>
    </xf>
    <xf numFmtId="49" fontId="69" fillId="0" borderId="1" xfId="0" applyNumberFormat="1" applyFont="1" applyBorder="1"/>
    <xf numFmtId="49" fontId="69" fillId="0" borderId="1" xfId="0" applyNumberFormat="1" applyFont="1" applyBorder="1" applyAlignment="1">
      <alignment horizontal="left"/>
    </xf>
    <xf numFmtId="0" fontId="69" fillId="0" borderId="1" xfId="0" applyFont="1" applyBorder="1"/>
    <xf numFmtId="49" fontId="69" fillId="0" borderId="1" xfId="0" applyNumberFormat="1" applyFont="1" applyBorder="1" applyAlignment="1">
      <alignment horizontal="right"/>
    </xf>
    <xf numFmtId="49" fontId="68" fillId="0" borderId="1" xfId="0" applyNumberFormat="1" applyFont="1" applyBorder="1"/>
    <xf numFmtId="49" fontId="68" fillId="0" borderId="1" xfId="0" applyNumberFormat="1" applyFont="1" applyBorder="1" applyAlignment="1">
      <alignment horizontal="left"/>
    </xf>
    <xf numFmtId="0" fontId="68" fillId="0" borderId="1" xfId="0" applyFont="1" applyBorder="1"/>
    <xf numFmtId="0" fontId="276" fillId="2" borderId="7" xfId="0" applyFont="1" applyFill="1" applyBorder="1" applyAlignment="1">
      <alignment horizontal="right" wrapText="1"/>
    </xf>
    <xf numFmtId="14" fontId="274" fillId="0" borderId="1" xfId="0" applyNumberFormat="1" applyFont="1" applyBorder="1" applyAlignment="1">
      <alignment horizontal="right" wrapText="1"/>
    </xf>
    <xf numFmtId="49" fontId="188" fillId="0" borderId="1" xfId="0" applyNumberFormat="1" applyFont="1" applyBorder="1" applyAlignment="1">
      <alignment horizontal="right" wrapText="1"/>
    </xf>
    <xf numFmtId="14" fontId="274" fillId="0" borderId="7" xfId="0" applyNumberFormat="1" applyFont="1" applyBorder="1" applyAlignment="1">
      <alignment horizontal="right"/>
    </xf>
    <xf numFmtId="14" fontId="274" fillId="0" borderId="3" xfId="0" applyNumberFormat="1" applyFont="1" applyBorder="1" applyAlignment="1">
      <alignment horizontal="right"/>
    </xf>
    <xf numFmtId="14" fontId="132" fillId="0" borderId="1" xfId="0" applyNumberFormat="1" applyFont="1" applyBorder="1" applyAlignment="1">
      <alignment horizontal="right"/>
    </xf>
    <xf numFmtId="14" fontId="248" fillId="0" borderId="1" xfId="0" applyNumberFormat="1" applyFont="1" applyBorder="1" applyAlignment="1">
      <alignment horizontal="right"/>
    </xf>
    <xf numFmtId="14" fontId="109" fillId="0" borderId="1" xfId="0" applyNumberFormat="1" applyFont="1" applyBorder="1" applyAlignment="1">
      <alignment horizontal="right"/>
    </xf>
    <xf numFmtId="14" fontId="297" fillId="0" borderId="1" xfId="2" applyNumberFormat="1" applyBorder="1" applyAlignment="1">
      <alignment horizontal="right"/>
    </xf>
    <xf numFmtId="14" fontId="222" fillId="0" borderId="1" xfId="0" applyNumberFormat="1" applyFont="1" applyBorder="1" applyAlignment="1">
      <alignment horizontal="right"/>
    </xf>
    <xf numFmtId="49" fontId="68" fillId="0" borderId="1" xfId="0" applyNumberFormat="1" applyFont="1" applyBorder="1" applyAlignment="1">
      <alignment horizontal="right"/>
    </xf>
    <xf numFmtId="49" fontId="67" fillId="0" borderId="1" xfId="0" applyNumberFormat="1" applyFont="1" applyBorder="1"/>
    <xf numFmtId="49" fontId="67" fillId="0" borderId="1" xfId="0" applyNumberFormat="1" applyFont="1" applyBorder="1" applyAlignment="1">
      <alignment horizontal="left"/>
    </xf>
    <xf numFmtId="0" fontId="67" fillId="0" borderId="1" xfId="0" applyFont="1" applyBorder="1"/>
    <xf numFmtId="0" fontId="66" fillId="0" borderId="1" xfId="0" applyFont="1" applyBorder="1"/>
    <xf numFmtId="49" fontId="65" fillId="0" borderId="1" xfId="0" applyNumberFormat="1" applyFont="1" applyBorder="1"/>
    <xf numFmtId="49" fontId="65" fillId="0" borderId="1" xfId="0" applyNumberFormat="1" applyFont="1" applyBorder="1" applyAlignment="1">
      <alignment horizontal="left"/>
    </xf>
    <xf numFmtId="0" fontId="65" fillId="0" borderId="1" xfId="0" applyFont="1" applyBorder="1"/>
    <xf numFmtId="49" fontId="64" fillId="0" borderId="1" xfId="0" applyNumberFormat="1" applyFont="1" applyBorder="1"/>
    <xf numFmtId="49" fontId="64" fillId="0" borderId="1" xfId="0" applyNumberFormat="1" applyFont="1" applyBorder="1" applyAlignment="1">
      <alignment horizontal="left"/>
    </xf>
    <xf numFmtId="0" fontId="64" fillId="0" borderId="1" xfId="0" applyFont="1" applyBorder="1"/>
    <xf numFmtId="0" fontId="64" fillId="0" borderId="2" xfId="0" applyFont="1" applyBorder="1" applyAlignment="1">
      <alignment wrapText="1"/>
    </xf>
    <xf numFmtId="49" fontId="63" fillId="0" borderId="1" xfId="0" applyNumberFormat="1" applyFont="1" applyBorder="1"/>
    <xf numFmtId="49" fontId="63" fillId="0" borderId="1" xfId="0" applyNumberFormat="1" applyFont="1" applyBorder="1" applyAlignment="1">
      <alignment horizontal="left"/>
    </xf>
    <xf numFmtId="0" fontId="63" fillId="0" borderId="1" xfId="0" applyFont="1" applyBorder="1"/>
    <xf numFmtId="4" fontId="63" fillId="0" borderId="1" xfId="0" applyNumberFormat="1" applyFont="1" applyBorder="1"/>
    <xf numFmtId="0" fontId="63" fillId="0" borderId="2" xfId="0" applyFont="1" applyBorder="1" applyAlignment="1">
      <alignment wrapText="1"/>
    </xf>
    <xf numFmtId="49" fontId="62" fillId="0" borderId="1" xfId="0" applyNumberFormat="1" applyFont="1" applyBorder="1"/>
    <xf numFmtId="49" fontId="62" fillId="0" borderId="1" xfId="0" applyNumberFormat="1" applyFont="1" applyBorder="1" applyAlignment="1">
      <alignment horizontal="left"/>
    </xf>
    <xf numFmtId="0" fontId="62" fillId="0" borderId="1" xfId="0" applyFont="1" applyBorder="1"/>
    <xf numFmtId="14" fontId="0" fillId="0" borderId="0" xfId="0" applyNumberFormat="1" applyAlignment="1">
      <alignment horizontal="right"/>
    </xf>
    <xf numFmtId="0" fontId="61" fillId="0" borderId="1" xfId="0" applyFont="1" applyBorder="1"/>
    <xf numFmtId="49" fontId="60" fillId="0" borderId="1" xfId="0" applyNumberFormat="1" applyFont="1" applyBorder="1"/>
    <xf numFmtId="0" fontId="60" fillId="0" borderId="1" xfId="0" applyFont="1" applyBorder="1"/>
    <xf numFmtId="49" fontId="59" fillId="0" borderId="1" xfId="0" applyNumberFormat="1" applyFont="1" applyBorder="1"/>
    <xf numFmtId="49" fontId="59" fillId="0" borderId="1" xfId="0" applyNumberFormat="1" applyFont="1" applyBorder="1" applyAlignment="1">
      <alignment horizontal="left"/>
    </xf>
    <xf numFmtId="0" fontId="59" fillId="0" borderId="1" xfId="0" applyFont="1" applyBorder="1"/>
    <xf numFmtId="4" fontId="59" fillId="0" borderId="1" xfId="0" applyNumberFormat="1" applyFont="1" applyBorder="1"/>
    <xf numFmtId="0" fontId="58" fillId="0" borderId="1" xfId="0" applyFont="1" applyBorder="1" applyAlignment="1">
      <alignment horizontal="left"/>
    </xf>
    <xf numFmtId="0" fontId="58" fillId="0" borderId="1" xfId="0" applyFont="1" applyBorder="1"/>
    <xf numFmtId="49" fontId="57" fillId="0" borderId="1" xfId="0" applyNumberFormat="1" applyFont="1" applyBorder="1"/>
    <xf numFmtId="49" fontId="57" fillId="0" borderId="1" xfId="0" applyNumberFormat="1" applyFont="1" applyBorder="1" applyAlignment="1">
      <alignment horizontal="left"/>
    </xf>
    <xf numFmtId="0" fontId="57" fillId="0" borderId="1" xfId="0" applyFont="1" applyBorder="1"/>
    <xf numFmtId="49" fontId="56" fillId="0" borderId="1" xfId="0" applyNumberFormat="1" applyFont="1" applyBorder="1"/>
    <xf numFmtId="49" fontId="56" fillId="0" borderId="1" xfId="0" applyNumberFormat="1" applyFont="1" applyBorder="1" applyAlignment="1">
      <alignment horizontal="left"/>
    </xf>
    <xf numFmtId="0" fontId="56" fillId="0" borderId="1" xfId="0" applyFont="1" applyBorder="1"/>
    <xf numFmtId="49" fontId="55" fillId="0" borderId="1" xfId="0" applyNumberFormat="1" applyFont="1" applyBorder="1"/>
    <xf numFmtId="49" fontId="55" fillId="0" borderId="1" xfId="0" applyNumberFormat="1" applyFont="1" applyBorder="1" applyAlignment="1">
      <alignment horizontal="left"/>
    </xf>
    <xf numFmtId="0" fontId="55" fillId="0" borderId="1" xfId="0" applyFont="1" applyBorder="1"/>
    <xf numFmtId="0" fontId="55" fillId="0" borderId="1" xfId="0" applyFont="1" applyBorder="1" applyAlignment="1">
      <alignment horizontal="left"/>
    </xf>
    <xf numFmtId="49" fontId="54" fillId="0" borderId="1" xfId="0" applyNumberFormat="1" applyFont="1" applyBorder="1"/>
    <xf numFmtId="49" fontId="54" fillId="0" borderId="1" xfId="0" applyNumberFormat="1" applyFont="1" applyBorder="1" applyAlignment="1">
      <alignment horizontal="left"/>
    </xf>
    <xf numFmtId="0" fontId="54" fillId="0" borderId="1" xfId="0" applyFont="1" applyBorder="1"/>
    <xf numFmtId="0" fontId="54" fillId="0" borderId="2" xfId="0" applyFont="1" applyBorder="1" applyAlignment="1">
      <alignment wrapText="1"/>
    </xf>
    <xf numFmtId="0" fontId="276" fillId="2" borderId="2" xfId="0" applyFont="1" applyFill="1" applyBorder="1" applyAlignment="1">
      <alignment wrapText="1"/>
    </xf>
    <xf numFmtId="49" fontId="53" fillId="0" borderId="1" xfId="0" applyNumberFormat="1" applyFont="1" applyBorder="1"/>
    <xf numFmtId="49" fontId="53" fillId="0" borderId="1" xfId="0" applyNumberFormat="1" applyFont="1" applyBorder="1" applyAlignment="1">
      <alignment horizontal="left"/>
    </xf>
    <xf numFmtId="0" fontId="53" fillId="0" borderId="1" xfId="0" applyFont="1" applyBorder="1"/>
    <xf numFmtId="49" fontId="52" fillId="0" borderId="1" xfId="0" applyNumberFormat="1" applyFont="1" applyBorder="1"/>
    <xf numFmtId="49" fontId="52" fillId="0" borderId="1" xfId="0" applyNumberFormat="1" applyFont="1" applyBorder="1" applyAlignment="1">
      <alignment horizontal="left"/>
    </xf>
    <xf numFmtId="0" fontId="52" fillId="0" borderId="1" xfId="0" applyFont="1" applyBorder="1"/>
    <xf numFmtId="49" fontId="51" fillId="0" borderId="1" xfId="0" applyNumberFormat="1" applyFont="1" applyBorder="1"/>
    <xf numFmtId="49" fontId="51" fillId="0" borderId="1" xfId="0" applyNumberFormat="1" applyFont="1" applyBorder="1" applyAlignment="1">
      <alignment horizontal="left"/>
    </xf>
    <xf numFmtId="0" fontId="51" fillId="0" borderId="1" xfId="0" applyFont="1" applyBorder="1"/>
    <xf numFmtId="0" fontId="51" fillId="0" borderId="2" xfId="0" applyFont="1" applyBorder="1" applyAlignment="1">
      <alignment wrapText="1"/>
    </xf>
    <xf numFmtId="49" fontId="51" fillId="0" borderId="7" xfId="0" applyNumberFormat="1" applyFont="1" applyBorder="1"/>
    <xf numFmtId="49" fontId="51" fillId="0" borderId="7" xfId="0" applyNumberFormat="1" applyFont="1" applyBorder="1" applyAlignment="1">
      <alignment horizontal="left"/>
    </xf>
    <xf numFmtId="4" fontId="51" fillId="0" borderId="1" xfId="0" applyNumberFormat="1" applyFont="1" applyBorder="1"/>
    <xf numFmtId="14" fontId="51" fillId="0" borderId="1" xfId="0" applyNumberFormat="1" applyFont="1" applyBorder="1" applyAlignment="1">
      <alignment horizontal="right"/>
    </xf>
    <xf numFmtId="49" fontId="50" fillId="0" borderId="1" xfId="0" applyNumberFormat="1" applyFont="1" applyBorder="1"/>
    <xf numFmtId="49" fontId="50" fillId="0" borderId="1" xfId="0" applyNumberFormat="1" applyFont="1" applyBorder="1" applyAlignment="1">
      <alignment horizontal="left"/>
    </xf>
    <xf numFmtId="0" fontId="50" fillId="0" borderId="1" xfId="0" applyFont="1" applyBorder="1"/>
    <xf numFmtId="49" fontId="49" fillId="0" borderId="1" xfId="0" applyNumberFormat="1" applyFont="1" applyBorder="1"/>
    <xf numFmtId="0" fontId="49" fillId="0" borderId="1" xfId="0" applyFont="1" applyBorder="1"/>
    <xf numFmtId="0" fontId="49" fillId="0" borderId="2" xfId="0" applyFont="1" applyBorder="1" applyAlignment="1">
      <alignment wrapText="1"/>
    </xf>
    <xf numFmtId="49" fontId="48" fillId="0" borderId="1" xfId="0" applyNumberFormat="1" applyFont="1" applyBorder="1" applyAlignment="1">
      <alignment horizontal="left"/>
    </xf>
    <xf numFmtId="0" fontId="48" fillId="0" borderId="1" xfId="0" applyFont="1" applyBorder="1"/>
    <xf numFmtId="49" fontId="47" fillId="0" borderId="1" xfId="0" applyNumberFormat="1" applyFont="1" applyBorder="1"/>
    <xf numFmtId="49" fontId="47" fillId="0" borderId="1" xfId="0" applyNumberFormat="1" applyFont="1" applyBorder="1" applyAlignment="1">
      <alignment horizontal="left"/>
    </xf>
    <xf numFmtId="0" fontId="47" fillId="0" borderId="1" xfId="0" applyFont="1" applyBorder="1"/>
    <xf numFmtId="0" fontId="47" fillId="0" borderId="3" xfId="0" applyFont="1" applyBorder="1"/>
    <xf numFmtId="0" fontId="46" fillId="0" borderId="1" xfId="0" applyFont="1" applyBorder="1" applyAlignment="1">
      <alignment wrapText="1"/>
    </xf>
    <xf numFmtId="0" fontId="46" fillId="0" borderId="1" xfId="0" applyFont="1" applyBorder="1" applyAlignment="1">
      <alignment horizontal="left"/>
    </xf>
    <xf numFmtId="49" fontId="46" fillId="0" borderId="1" xfId="0" applyNumberFormat="1" applyFont="1" applyBorder="1"/>
    <xf numFmtId="49" fontId="46" fillId="0" borderId="1" xfId="0" applyNumberFormat="1" applyFont="1" applyBorder="1" applyAlignment="1">
      <alignment horizontal="left"/>
    </xf>
    <xf numFmtId="0" fontId="46" fillId="0" borderId="1" xfId="0" applyFont="1" applyBorder="1"/>
    <xf numFmtId="0" fontId="45" fillId="0" borderId="1" xfId="0" applyFont="1" applyBorder="1"/>
    <xf numFmtId="0" fontId="45" fillId="0" borderId="2" xfId="0" applyFont="1" applyBorder="1" applyAlignment="1">
      <alignment wrapText="1"/>
    </xf>
    <xf numFmtId="49" fontId="45" fillId="0" borderId="1" xfId="0" applyNumberFormat="1" applyFont="1" applyBorder="1"/>
    <xf numFmtId="49" fontId="45" fillId="0" borderId="1" xfId="0" applyNumberFormat="1" applyFont="1" applyBorder="1" applyAlignment="1">
      <alignment horizontal="left"/>
    </xf>
    <xf numFmtId="49" fontId="44" fillId="0" borderId="1" xfId="0" applyNumberFormat="1" applyFont="1" applyBorder="1"/>
    <xf numFmtId="49" fontId="44" fillId="0" borderId="1" xfId="0" applyNumberFormat="1" applyFont="1" applyBorder="1" applyAlignment="1">
      <alignment horizontal="left"/>
    </xf>
    <xf numFmtId="0" fontId="44" fillId="0" borderId="1" xfId="0" applyFont="1" applyBorder="1"/>
    <xf numFmtId="0" fontId="43" fillId="0" borderId="1" xfId="0" applyFont="1" applyBorder="1"/>
    <xf numFmtId="49" fontId="42" fillId="0" borderId="1" xfId="0" applyNumberFormat="1" applyFont="1" applyBorder="1"/>
    <xf numFmtId="49" fontId="42" fillId="0" borderId="1" xfId="0" applyNumberFormat="1" applyFont="1" applyBorder="1" applyAlignment="1">
      <alignment horizontal="left"/>
    </xf>
    <xf numFmtId="0" fontId="41" fillId="0" borderId="1" xfId="0" applyFont="1" applyBorder="1"/>
    <xf numFmtId="49" fontId="40" fillId="0" borderId="1" xfId="0" applyNumberFormat="1" applyFont="1" applyBorder="1"/>
    <xf numFmtId="49" fontId="40" fillId="0" borderId="1" xfId="0" applyNumberFormat="1" applyFont="1" applyBorder="1" applyAlignment="1">
      <alignment horizontal="left"/>
    </xf>
    <xf numFmtId="0" fontId="40" fillId="0" borderId="1" xfId="0" applyFont="1" applyBorder="1"/>
    <xf numFmtId="49" fontId="39" fillId="0" borderId="1" xfId="0" applyNumberFormat="1" applyFont="1" applyBorder="1"/>
    <xf numFmtId="49" fontId="39" fillId="0" borderId="1" xfId="0" applyNumberFormat="1" applyFont="1" applyBorder="1" applyAlignment="1">
      <alignment horizontal="left"/>
    </xf>
    <xf numFmtId="0" fontId="39" fillId="0" borderId="1" xfId="0" applyFont="1" applyBorder="1"/>
    <xf numFmtId="0" fontId="39" fillId="0" borderId="2" xfId="0" applyFont="1" applyBorder="1" applyAlignment="1">
      <alignment wrapText="1"/>
    </xf>
    <xf numFmtId="49" fontId="38" fillId="0" borderId="1" xfId="0" applyNumberFormat="1" applyFont="1" applyBorder="1"/>
    <xf numFmtId="49" fontId="38" fillId="0" borderId="1" xfId="0" applyNumberFormat="1" applyFont="1" applyBorder="1" applyAlignment="1">
      <alignment horizontal="left"/>
    </xf>
    <xf numFmtId="0" fontId="38" fillId="0" borderId="1" xfId="0" applyFont="1" applyBorder="1"/>
    <xf numFmtId="0" fontId="38" fillId="0" borderId="2" xfId="0" applyFont="1" applyBorder="1" applyAlignment="1">
      <alignment wrapText="1"/>
    </xf>
    <xf numFmtId="49" fontId="37" fillId="0" borderId="1" xfId="0" applyNumberFormat="1" applyFont="1" applyBorder="1"/>
    <xf numFmtId="49" fontId="37" fillId="0" borderId="1" xfId="0" applyNumberFormat="1" applyFont="1" applyBorder="1" applyAlignment="1">
      <alignment horizontal="left"/>
    </xf>
    <xf numFmtId="0" fontId="37" fillId="0" borderId="1" xfId="0" applyFont="1" applyBorder="1"/>
    <xf numFmtId="0" fontId="36" fillId="0" borderId="1" xfId="0" applyFont="1" applyBorder="1"/>
    <xf numFmtId="49" fontId="35" fillId="0" borderId="1" xfId="0" applyNumberFormat="1" applyFont="1" applyBorder="1"/>
    <xf numFmtId="49" fontId="35" fillId="0" borderId="1" xfId="0" applyNumberFormat="1" applyFont="1" applyBorder="1" applyAlignment="1">
      <alignment horizontal="left"/>
    </xf>
    <xf numFmtId="0" fontId="35" fillId="0" borderId="1" xfId="0" applyFont="1" applyBorder="1"/>
    <xf numFmtId="0" fontId="35" fillId="0" borderId="2" xfId="0" applyFont="1" applyBorder="1" applyAlignment="1">
      <alignment wrapText="1"/>
    </xf>
    <xf numFmtId="49" fontId="34" fillId="0" borderId="1" xfId="0" applyNumberFormat="1" applyFont="1" applyBorder="1"/>
    <xf numFmtId="49" fontId="34" fillId="0" borderId="1" xfId="0" applyNumberFormat="1" applyFont="1" applyBorder="1" applyAlignment="1">
      <alignment horizontal="left"/>
    </xf>
    <xf numFmtId="0" fontId="34" fillId="0" borderId="1" xfId="0" applyFont="1" applyBorder="1"/>
    <xf numFmtId="0" fontId="34" fillId="0" borderId="2" xfId="0" applyFont="1" applyBorder="1" applyAlignment="1">
      <alignment wrapText="1"/>
    </xf>
    <xf numFmtId="0" fontId="33" fillId="0" borderId="1" xfId="0" applyFont="1" applyBorder="1"/>
    <xf numFmtId="49" fontId="32" fillId="0" borderId="1" xfId="0" applyNumberFormat="1" applyFont="1" applyBorder="1"/>
    <xf numFmtId="49" fontId="32" fillId="0" borderId="1" xfId="0" applyNumberFormat="1" applyFont="1" applyBorder="1" applyAlignment="1">
      <alignment horizontal="left"/>
    </xf>
    <xf numFmtId="0" fontId="32" fillId="0" borderId="1" xfId="0" applyFont="1" applyBorder="1"/>
    <xf numFmtId="0" fontId="32" fillId="0" borderId="1" xfId="0" applyFont="1" applyBorder="1" applyAlignment="1">
      <alignment horizontal="left"/>
    </xf>
    <xf numFmtId="4" fontId="32" fillId="0" borderId="1" xfId="0" applyNumberFormat="1" applyFont="1" applyBorder="1"/>
    <xf numFmtId="0" fontId="32" fillId="0" borderId="2" xfId="0" applyFont="1" applyBorder="1"/>
    <xf numFmtId="49" fontId="31" fillId="0" borderId="1" xfId="0" applyNumberFormat="1" applyFont="1" applyBorder="1"/>
    <xf numFmtId="49" fontId="31" fillId="0" borderId="1" xfId="0" applyNumberFormat="1" applyFont="1" applyBorder="1" applyAlignment="1">
      <alignment horizontal="left"/>
    </xf>
    <xf numFmtId="0" fontId="31" fillId="0" borderId="1" xfId="0" applyFont="1" applyBorder="1"/>
    <xf numFmtId="0" fontId="31" fillId="0" borderId="2" xfId="0" applyFont="1" applyBorder="1" applyAlignment="1">
      <alignment wrapText="1"/>
    </xf>
    <xf numFmtId="0" fontId="30" fillId="0" borderId="1" xfId="0" applyFont="1" applyBorder="1"/>
    <xf numFmtId="49" fontId="30" fillId="0" borderId="1" xfId="0" applyNumberFormat="1" applyFont="1" applyBorder="1"/>
    <xf numFmtId="49" fontId="30" fillId="0" borderId="1" xfId="0" applyNumberFormat="1" applyFont="1" applyBorder="1" applyAlignment="1">
      <alignment horizontal="left"/>
    </xf>
    <xf numFmtId="49" fontId="29" fillId="0" borderId="1" xfId="0" applyNumberFormat="1" applyFont="1" applyBorder="1"/>
    <xf numFmtId="49" fontId="29" fillId="0" borderId="1" xfId="0" applyNumberFormat="1" applyFont="1" applyBorder="1" applyAlignment="1">
      <alignment horizontal="left"/>
    </xf>
    <xf numFmtId="0" fontId="29" fillId="0" borderId="1" xfId="0" applyFont="1" applyBorder="1"/>
    <xf numFmtId="0" fontId="29" fillId="0" borderId="7" xfId="0" applyFont="1" applyBorder="1"/>
    <xf numFmtId="49" fontId="29" fillId="0" borderId="1" xfId="0" applyNumberFormat="1" applyFont="1" applyBorder="1" applyAlignment="1">
      <alignment horizontal="right"/>
    </xf>
    <xf numFmtId="0" fontId="29" fillId="0" borderId="3" xfId="0" applyFont="1" applyBorder="1"/>
    <xf numFmtId="0" fontId="28" fillId="0" borderId="1" xfId="0" applyFont="1" applyBorder="1"/>
    <xf numFmtId="49" fontId="27" fillId="0" borderId="1" xfId="0" applyNumberFormat="1" applyFont="1" applyBorder="1"/>
    <xf numFmtId="49" fontId="27" fillId="0" borderId="1" xfId="0" applyNumberFormat="1" applyFont="1" applyBorder="1" applyAlignment="1">
      <alignment horizontal="left"/>
    </xf>
    <xf numFmtId="0" fontId="27" fillId="0" borderId="1" xfId="0" applyFont="1" applyBorder="1"/>
    <xf numFmtId="49" fontId="26" fillId="0" borderId="1" xfId="0" applyNumberFormat="1" applyFont="1" applyBorder="1"/>
    <xf numFmtId="49" fontId="26" fillId="0" borderId="1" xfId="0" applyNumberFormat="1" applyFont="1" applyBorder="1" applyAlignment="1">
      <alignment horizontal="left"/>
    </xf>
    <xf numFmtId="0" fontId="26" fillId="0" borderId="1" xfId="0" applyFont="1" applyBorder="1" applyAlignment="1">
      <alignment horizontal="left"/>
    </xf>
    <xf numFmtId="0" fontId="26" fillId="0" borderId="2" xfId="0" applyFont="1" applyBorder="1" applyAlignment="1">
      <alignment wrapText="1"/>
    </xf>
    <xf numFmtId="0" fontId="26" fillId="0" borderId="1" xfId="0" applyFont="1" applyBorder="1"/>
    <xf numFmtId="49" fontId="25" fillId="0" borderId="1" xfId="0" applyNumberFormat="1" applyFont="1" applyBorder="1"/>
    <xf numFmtId="49" fontId="25" fillId="0" borderId="1" xfId="0" applyNumberFormat="1" applyFont="1" applyBorder="1" applyAlignment="1">
      <alignment horizontal="left"/>
    </xf>
    <xf numFmtId="0" fontId="25" fillId="0" borderId="1" xfId="0" applyFont="1" applyBorder="1"/>
    <xf numFmtId="49" fontId="24" fillId="0" borderId="1" xfId="0" applyNumberFormat="1" applyFont="1" applyBorder="1"/>
    <xf numFmtId="49" fontId="24" fillId="0" borderId="1" xfId="0" applyNumberFormat="1" applyFont="1" applyBorder="1" applyAlignment="1">
      <alignment horizontal="left"/>
    </xf>
    <xf numFmtId="0" fontId="24" fillId="0" borderId="1" xfId="0" applyFont="1" applyBorder="1"/>
    <xf numFmtId="0" fontId="24" fillId="0" borderId="2" xfId="0" applyFont="1" applyBorder="1" applyAlignment="1">
      <alignment wrapText="1"/>
    </xf>
    <xf numFmtId="49" fontId="23" fillId="0" borderId="1" xfId="0" applyNumberFormat="1" applyFont="1" applyBorder="1"/>
    <xf numFmtId="49" fontId="23" fillId="0" borderId="1" xfId="0" applyNumberFormat="1" applyFont="1" applyBorder="1" applyAlignment="1">
      <alignment horizontal="left"/>
    </xf>
    <xf numFmtId="0" fontId="23" fillId="0" borderId="1" xfId="0" applyFont="1" applyBorder="1"/>
    <xf numFmtId="0" fontId="23" fillId="0" borderId="2" xfId="0" applyFont="1" applyBorder="1" applyAlignment="1">
      <alignment wrapText="1"/>
    </xf>
    <xf numFmtId="49" fontId="22" fillId="0" borderId="1" xfId="0" applyNumberFormat="1" applyFont="1" applyBorder="1"/>
    <xf numFmtId="49" fontId="22" fillId="0" borderId="1" xfId="0" applyNumberFormat="1" applyFont="1" applyBorder="1" applyAlignment="1">
      <alignment horizontal="left"/>
    </xf>
    <xf numFmtId="0" fontId="22" fillId="0" borderId="1" xfId="0" applyFont="1" applyBorder="1"/>
    <xf numFmtId="49" fontId="21" fillId="0" borderId="1" xfId="0" applyNumberFormat="1" applyFont="1" applyBorder="1"/>
    <xf numFmtId="49" fontId="21" fillId="0" borderId="1" xfId="0" applyNumberFormat="1" applyFont="1" applyBorder="1" applyAlignment="1">
      <alignment horizontal="left"/>
    </xf>
    <xf numFmtId="0" fontId="21" fillId="0" borderId="1" xfId="0" applyFont="1" applyBorder="1"/>
    <xf numFmtId="0" fontId="292" fillId="0" borderId="1" xfId="0" applyFont="1" applyBorder="1"/>
    <xf numFmtId="0" fontId="20" fillId="0" borderId="1" xfId="0" applyFont="1" applyBorder="1"/>
    <xf numFmtId="0" fontId="20" fillId="0" borderId="1" xfId="0" applyFont="1" applyBorder="1" applyAlignment="1">
      <alignment horizontal="left"/>
    </xf>
    <xf numFmtId="49" fontId="20" fillId="0" borderId="1" xfId="0" applyNumberFormat="1" applyFont="1" applyBorder="1"/>
    <xf numFmtId="49" fontId="20" fillId="0" borderId="1" xfId="0" applyNumberFormat="1" applyFont="1" applyBorder="1" applyAlignment="1">
      <alignment horizontal="left"/>
    </xf>
    <xf numFmtId="0" fontId="20" fillId="0" borderId="2" xfId="0" applyFont="1" applyBorder="1" applyAlignment="1">
      <alignment wrapText="1"/>
    </xf>
    <xf numFmtId="49" fontId="19" fillId="0" borderId="1" xfId="0" applyNumberFormat="1" applyFont="1" applyBorder="1"/>
    <xf numFmtId="49" fontId="19" fillId="0" borderId="1" xfId="0" applyNumberFormat="1" applyFont="1" applyBorder="1" applyAlignment="1">
      <alignment horizontal="left"/>
    </xf>
    <xf numFmtId="0" fontId="19" fillId="0" borderId="1" xfId="0" applyFont="1" applyBorder="1"/>
    <xf numFmtId="0" fontId="19" fillId="0" borderId="1" xfId="0" applyFont="1" applyBorder="1" applyAlignment="1">
      <alignment horizontal="left"/>
    </xf>
    <xf numFmtId="49" fontId="18" fillId="0" borderId="1" xfId="0" applyNumberFormat="1" applyFont="1" applyBorder="1"/>
    <xf numFmtId="49" fontId="18" fillId="0" borderId="1" xfId="0" applyNumberFormat="1" applyFont="1" applyBorder="1" applyAlignment="1">
      <alignment horizontal="left"/>
    </xf>
    <xf numFmtId="0" fontId="18" fillId="0" borderId="1" xfId="0" applyFont="1" applyBorder="1"/>
    <xf numFmtId="49" fontId="17" fillId="0" borderId="1" xfId="0" applyNumberFormat="1" applyFont="1" applyBorder="1"/>
    <xf numFmtId="49" fontId="17" fillId="0" borderId="1" xfId="0" applyNumberFormat="1" applyFont="1" applyBorder="1" applyAlignment="1">
      <alignment horizontal="left"/>
    </xf>
    <xf numFmtId="0" fontId="17" fillId="0" borderId="1" xfId="0" applyFont="1" applyBorder="1"/>
    <xf numFmtId="49" fontId="16" fillId="0" borderId="1" xfId="0" applyNumberFormat="1" applyFont="1" applyBorder="1"/>
    <xf numFmtId="0" fontId="16" fillId="0" borderId="1" xfId="0" applyFont="1" applyBorder="1"/>
    <xf numFmtId="0" fontId="16" fillId="0" borderId="10" xfId="0" applyFont="1" applyBorder="1" applyAlignment="1">
      <alignment wrapText="1"/>
    </xf>
    <xf numFmtId="49" fontId="15" fillId="0" borderId="1" xfId="0" applyNumberFormat="1" applyFont="1" applyBorder="1"/>
    <xf numFmtId="49" fontId="15" fillId="0" borderId="1" xfId="0" applyNumberFormat="1" applyFont="1" applyBorder="1" applyAlignment="1">
      <alignment horizontal="left"/>
    </xf>
    <xf numFmtId="0" fontId="15" fillId="0" borderId="1" xfId="0" applyFont="1" applyBorder="1"/>
    <xf numFmtId="0" fontId="15" fillId="0" borderId="2" xfId="0" applyFont="1" applyBorder="1" applyAlignment="1">
      <alignment wrapText="1"/>
    </xf>
    <xf numFmtId="0" fontId="15" fillId="0" borderId="1" xfId="0" applyFont="1" applyBorder="1" applyAlignment="1">
      <alignment horizontal="right"/>
    </xf>
    <xf numFmtId="49" fontId="14" fillId="0" borderId="1" xfId="0" applyNumberFormat="1" applyFont="1" applyBorder="1"/>
    <xf numFmtId="49" fontId="14" fillId="0" borderId="1" xfId="0" applyNumberFormat="1" applyFont="1" applyBorder="1" applyAlignment="1">
      <alignment horizontal="left"/>
    </xf>
    <xf numFmtId="0" fontId="14" fillId="0" borderId="1" xfId="0" applyFont="1" applyBorder="1"/>
    <xf numFmtId="49" fontId="13" fillId="0" borderId="1" xfId="0" applyNumberFormat="1" applyFont="1" applyBorder="1"/>
    <xf numFmtId="49" fontId="13" fillId="0" borderId="1" xfId="0" applyNumberFormat="1" applyFont="1" applyBorder="1" applyAlignment="1">
      <alignment horizontal="left"/>
    </xf>
    <xf numFmtId="17" fontId="13" fillId="0" borderId="1" xfId="0" applyNumberFormat="1" applyFont="1" applyBorder="1"/>
    <xf numFmtId="14" fontId="13" fillId="0" borderId="1" xfId="0" applyNumberFormat="1" applyFont="1" applyBorder="1" applyAlignment="1">
      <alignment horizontal="right"/>
    </xf>
    <xf numFmtId="0" fontId="13" fillId="0" borderId="1" xfId="0" applyFont="1" applyBorder="1"/>
    <xf numFmtId="49" fontId="12" fillId="0" borderId="1" xfId="0" applyNumberFormat="1" applyFont="1" applyBorder="1"/>
    <xf numFmtId="49" fontId="12" fillId="0" borderId="1" xfId="0" applyNumberFormat="1" applyFont="1" applyBorder="1" applyAlignment="1">
      <alignment horizontal="left"/>
    </xf>
    <xf numFmtId="0" fontId="12" fillId="0" borderId="1" xfId="0" applyFont="1" applyBorder="1"/>
    <xf numFmtId="0" fontId="12" fillId="0" borderId="1" xfId="0" applyFont="1" applyBorder="1" applyAlignment="1">
      <alignment horizontal="right"/>
    </xf>
    <xf numFmtId="49" fontId="11" fillId="0" borderId="1" xfId="0" applyNumberFormat="1" applyFont="1" applyBorder="1"/>
    <xf numFmtId="49" fontId="11" fillId="0" borderId="1" xfId="0" applyNumberFormat="1" applyFont="1" applyBorder="1" applyAlignment="1">
      <alignment horizontal="left"/>
    </xf>
    <xf numFmtId="0" fontId="11" fillId="0" borderId="1" xfId="0" applyFont="1" applyBorder="1"/>
    <xf numFmtId="49" fontId="10" fillId="0" borderId="1" xfId="0" applyNumberFormat="1" applyFont="1" applyBorder="1"/>
    <xf numFmtId="49" fontId="10" fillId="0" borderId="1" xfId="0" applyNumberFormat="1" applyFont="1" applyBorder="1" applyAlignment="1">
      <alignment horizontal="left"/>
    </xf>
    <xf numFmtId="0" fontId="10" fillId="0" borderId="1" xfId="0" applyFont="1" applyBorder="1"/>
    <xf numFmtId="49" fontId="9" fillId="0" borderId="1" xfId="0" applyNumberFormat="1" applyFont="1" applyBorder="1"/>
    <xf numFmtId="49" fontId="9" fillId="0" borderId="1" xfId="0" applyNumberFormat="1" applyFont="1" applyBorder="1" applyAlignment="1">
      <alignment horizontal="left"/>
    </xf>
    <xf numFmtId="0" fontId="9" fillId="0" borderId="1" xfId="0" applyFont="1" applyBorder="1"/>
    <xf numFmtId="49" fontId="8" fillId="0" borderId="1" xfId="0" applyNumberFormat="1" applyFont="1" applyBorder="1"/>
    <xf numFmtId="0" fontId="8" fillId="0" borderId="1" xfId="0" applyFont="1" applyBorder="1"/>
    <xf numFmtId="49" fontId="8" fillId="0" borderId="1" xfId="0" applyNumberFormat="1" applyFont="1" applyBorder="1" applyAlignment="1">
      <alignment horizontal="left"/>
    </xf>
    <xf numFmtId="49" fontId="7" fillId="0" borderId="1" xfId="0" applyNumberFormat="1" applyFont="1" applyBorder="1"/>
    <xf numFmtId="49" fontId="7" fillId="0" borderId="1" xfId="0" applyNumberFormat="1" applyFont="1" applyBorder="1" applyAlignment="1">
      <alignment horizontal="left"/>
    </xf>
    <xf numFmtId="0" fontId="7" fillId="0" borderId="1" xfId="0" applyFont="1" applyBorder="1"/>
    <xf numFmtId="1" fontId="6" fillId="0" borderId="0" xfId="0" applyNumberFormat="1" applyFont="1" applyAlignment="1">
      <alignment horizontal="left"/>
    </xf>
    <xf numFmtId="0" fontId="6" fillId="0" borderId="1" xfId="0" applyFont="1" applyBorder="1"/>
    <xf numFmtId="49" fontId="6" fillId="0" borderId="1" xfId="0" applyNumberFormat="1" applyFont="1" applyBorder="1"/>
    <xf numFmtId="14" fontId="6" fillId="0" borderId="1" xfId="0" applyNumberFormat="1" applyFont="1" applyBorder="1" applyAlignment="1">
      <alignment horizontal="left"/>
    </xf>
    <xf numFmtId="4" fontId="6" fillId="0" borderId="1" xfId="0" applyNumberFormat="1" applyFont="1" applyBorder="1"/>
    <xf numFmtId="49" fontId="6" fillId="0" borderId="1" xfId="0" applyNumberFormat="1" applyFont="1" applyBorder="1" applyAlignment="1">
      <alignment horizontal="left"/>
    </xf>
    <xf numFmtId="49" fontId="5" fillId="0" borderId="1" xfId="0" applyNumberFormat="1" applyFont="1" applyBorder="1"/>
    <xf numFmtId="49" fontId="5" fillId="0" borderId="1" xfId="0" applyNumberFormat="1" applyFont="1" applyBorder="1" applyAlignment="1">
      <alignment horizontal="left"/>
    </xf>
    <xf numFmtId="0" fontId="5" fillId="0" borderId="1" xfId="0" applyFont="1" applyBorder="1"/>
    <xf numFmtId="49" fontId="4" fillId="0" borderId="1" xfId="0" applyNumberFormat="1" applyFont="1" applyBorder="1"/>
    <xf numFmtId="49" fontId="4" fillId="0" borderId="1" xfId="0" applyNumberFormat="1" applyFont="1" applyBorder="1" applyAlignment="1">
      <alignment horizontal="left"/>
    </xf>
    <xf numFmtId="0" fontId="4" fillId="0" borderId="1" xfId="0" applyFont="1" applyBorder="1"/>
    <xf numFmtId="14" fontId="4" fillId="0" borderId="1" xfId="0" applyNumberFormat="1" applyFont="1" applyBorder="1" applyAlignment="1">
      <alignment horizontal="right"/>
    </xf>
    <xf numFmtId="49" fontId="4" fillId="0" borderId="1" xfId="0" applyNumberFormat="1" applyFont="1" applyBorder="1" applyAlignment="1">
      <alignment horizontal="right"/>
    </xf>
    <xf numFmtId="0" fontId="3" fillId="0" borderId="1" xfId="0" applyFont="1" applyBorder="1"/>
    <xf numFmtId="49" fontId="3" fillId="0" borderId="1" xfId="0" applyNumberFormat="1" applyFont="1" applyBorder="1"/>
    <xf numFmtId="49" fontId="3" fillId="0" borderId="1" xfId="0" applyNumberFormat="1" applyFont="1" applyBorder="1" applyAlignment="1">
      <alignment horizontal="left"/>
    </xf>
    <xf numFmtId="0" fontId="3" fillId="0" borderId="2" xfId="0" applyFont="1" applyBorder="1" applyAlignment="1">
      <alignment wrapText="1"/>
    </xf>
    <xf numFmtId="49" fontId="2" fillId="0" borderId="1" xfId="0" applyNumberFormat="1" applyFont="1" applyBorder="1"/>
    <xf numFmtId="49" fontId="2" fillId="0" borderId="1" xfId="0" applyNumberFormat="1" applyFont="1" applyBorder="1" applyAlignment="1">
      <alignment horizontal="left"/>
    </xf>
    <xf numFmtId="0" fontId="2" fillId="0" borderId="1" xfId="0" applyFont="1" applyBorder="1"/>
    <xf numFmtId="49" fontId="1" fillId="0" borderId="1" xfId="0" applyNumberFormat="1" applyFont="1" applyBorder="1"/>
    <xf numFmtId="49" fontId="1" fillId="0" borderId="1" xfId="0" applyNumberFormat="1" applyFont="1" applyBorder="1" applyAlignment="1">
      <alignment horizontal="left"/>
    </xf>
    <xf numFmtId="0" fontId="1" fillId="0" borderId="1" xfId="0" applyFont="1" applyBorder="1"/>
    <xf numFmtId="49" fontId="1" fillId="0" borderId="1" xfId="0" applyNumberFormat="1" applyFont="1" applyBorder="1" applyAlignment="1">
      <alignment horizontal="right"/>
    </xf>
    <xf numFmtId="0" fontId="275" fillId="2" borderId="4" xfId="0" applyFont="1" applyFill="1" applyBorder="1" applyAlignment="1">
      <alignment horizontal="center" wrapText="1"/>
    </xf>
    <xf numFmtId="0" fontId="275" fillId="2" borderId="5" xfId="0" applyFont="1" applyFill="1" applyBorder="1" applyAlignment="1">
      <alignment horizontal="center" wrapText="1"/>
    </xf>
    <xf numFmtId="0" fontId="275" fillId="2" borderId="5" xfId="0" applyFont="1" applyFill="1" applyBorder="1" applyAlignment="1">
      <alignment horizontal="left" wrapText="1"/>
    </xf>
    <xf numFmtId="0" fontId="275" fillId="2" borderId="6" xfId="0" applyFont="1" applyFill="1" applyBorder="1" applyAlignment="1">
      <alignment horizontal="center" wrapText="1"/>
    </xf>
    <xf numFmtId="0" fontId="275" fillId="2" borderId="1" xfId="0" applyFont="1" applyFill="1" applyBorder="1" applyAlignment="1">
      <alignment horizontal="center"/>
    </xf>
  </cellXfs>
  <cellStyles count="3">
    <cellStyle name="Hypertextové prepojenie 2" xfId="1" xr:uid="{B1EFC072-7AAC-476A-ADC6-CA41ED19ABDD}"/>
    <cellStyle name="Normálna" xfId="0" builtinId="0"/>
    <cellStyle name="Normálna 2" xfId="2" xr:uid="{077D71CA-B3B8-44D4-B6B4-F20D35BC7BAE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18"/>
  <sheetViews>
    <sheetView tabSelected="1" topLeftCell="A254" workbookViewId="0">
      <selection activeCell="C272" sqref="C272"/>
    </sheetView>
  </sheetViews>
  <sheetFormatPr defaultColWidth="9" defaultRowHeight="15"/>
  <cols>
    <col min="1" max="1" width="13.42578125" style="28" customWidth="1"/>
    <col min="2" max="2" width="21.5703125" style="45" customWidth="1"/>
    <col min="3" max="3" width="62.7109375" customWidth="1"/>
    <col min="4" max="4" width="15.140625" style="10" customWidth="1"/>
    <col min="5" max="5" width="12.85546875" customWidth="1"/>
    <col min="6" max="6" width="12.7109375" customWidth="1"/>
    <col min="7" max="7" width="10.28515625" style="26" customWidth="1"/>
    <col min="8" max="8" width="61.85546875" customWidth="1"/>
    <col min="9" max="9" width="56.42578125" customWidth="1"/>
    <col min="10" max="10" width="18.28515625" customWidth="1"/>
  </cols>
  <sheetData>
    <row r="1" spans="1:10" ht="18.75">
      <c r="A1" s="29" t="s">
        <v>0</v>
      </c>
      <c r="B1" s="881" t="s">
        <v>30</v>
      </c>
      <c r="C1" s="882"/>
      <c r="D1" s="882"/>
      <c r="E1" s="882"/>
      <c r="F1" s="882"/>
      <c r="G1" s="883"/>
      <c r="H1" s="884"/>
      <c r="I1" s="35"/>
      <c r="J1" s="35"/>
    </row>
    <row r="2" spans="1:10" ht="42" customHeight="1">
      <c r="A2" s="30" t="s">
        <v>1</v>
      </c>
      <c r="B2" s="31" t="s">
        <v>2</v>
      </c>
      <c r="C2" s="32" t="s">
        <v>3</v>
      </c>
      <c r="D2" s="497" t="s">
        <v>4</v>
      </c>
      <c r="E2" s="32" t="s">
        <v>5</v>
      </c>
      <c r="F2" s="33" t="s">
        <v>6</v>
      </c>
      <c r="G2" s="639" t="s">
        <v>7</v>
      </c>
      <c r="H2" s="34" t="s">
        <v>8</v>
      </c>
      <c r="I2" s="36" t="s">
        <v>9</v>
      </c>
      <c r="J2" s="36" t="s">
        <v>10</v>
      </c>
    </row>
    <row r="3" spans="1:10" ht="20.100000000000001" customHeight="1">
      <c r="A3" s="181" t="s">
        <v>33</v>
      </c>
      <c r="B3" s="187" t="s">
        <v>56</v>
      </c>
      <c r="C3" s="186" t="s">
        <v>57</v>
      </c>
      <c r="D3" s="4">
        <v>95.71</v>
      </c>
      <c r="E3" s="2"/>
      <c r="F3" s="2"/>
      <c r="G3" s="47">
        <v>46027</v>
      </c>
      <c r="H3" s="186" t="s">
        <v>58</v>
      </c>
      <c r="I3" s="2" t="s">
        <v>59</v>
      </c>
      <c r="J3" s="2">
        <v>35763439</v>
      </c>
    </row>
    <row r="4" spans="1:10" ht="20.100000000000001" customHeight="1">
      <c r="A4" s="181" t="s">
        <v>34</v>
      </c>
      <c r="B4" s="187" t="s">
        <v>54</v>
      </c>
      <c r="C4" s="186" t="s">
        <v>53</v>
      </c>
      <c r="D4" s="39">
        <v>49.2</v>
      </c>
      <c r="E4" s="38"/>
      <c r="F4" s="38"/>
      <c r="G4" s="631">
        <v>46027</v>
      </c>
      <c r="H4" s="186" t="s">
        <v>55</v>
      </c>
      <c r="I4" s="186" t="s">
        <v>27</v>
      </c>
      <c r="J4" s="38">
        <v>50163086</v>
      </c>
    </row>
    <row r="5" spans="1:10" ht="20.100000000000001" customHeight="1">
      <c r="A5" s="181" t="s">
        <v>35</v>
      </c>
      <c r="B5" s="185" t="s">
        <v>50</v>
      </c>
      <c r="C5" s="184" t="s">
        <v>51</v>
      </c>
      <c r="D5" s="498">
        <v>150</v>
      </c>
      <c r="E5" s="63"/>
      <c r="F5" s="63"/>
      <c r="G5" s="640">
        <v>46027</v>
      </c>
      <c r="H5" s="183" t="s">
        <v>23</v>
      </c>
      <c r="I5" s="180" t="s">
        <v>52</v>
      </c>
      <c r="J5" s="38">
        <v>56214952</v>
      </c>
    </row>
    <row r="6" spans="1:10" ht="20.100000000000001" customHeight="1">
      <c r="A6" s="181" t="s">
        <v>36</v>
      </c>
      <c r="B6" s="185" t="s">
        <v>48</v>
      </c>
      <c r="C6" s="184" t="s">
        <v>47</v>
      </c>
      <c r="D6" s="498">
        <v>984</v>
      </c>
      <c r="E6" s="63"/>
      <c r="F6" s="63"/>
      <c r="G6" s="641" t="s">
        <v>49</v>
      </c>
      <c r="H6" s="438" t="s">
        <v>497</v>
      </c>
      <c r="I6" s="180" t="s">
        <v>26</v>
      </c>
      <c r="J6" s="38">
        <v>33986665</v>
      </c>
    </row>
    <row r="7" spans="1:10" ht="20.100000000000001" customHeight="1">
      <c r="A7" s="181" t="s">
        <v>37</v>
      </c>
      <c r="B7" s="185" t="s">
        <v>45</v>
      </c>
      <c r="C7" s="184" t="s">
        <v>46</v>
      </c>
      <c r="D7" s="498">
        <v>151.54</v>
      </c>
      <c r="E7" s="64"/>
      <c r="F7" s="65"/>
      <c r="G7" s="640">
        <v>46029</v>
      </c>
      <c r="H7" s="183" t="s">
        <v>44</v>
      </c>
      <c r="I7" s="180" t="s">
        <v>27</v>
      </c>
      <c r="J7" s="38">
        <v>36546194</v>
      </c>
    </row>
    <row r="8" spans="1:10" ht="20.100000000000001" customHeight="1">
      <c r="A8" s="181" t="s">
        <v>38</v>
      </c>
      <c r="B8" s="182" t="s">
        <v>41</v>
      </c>
      <c r="C8" s="193" t="s">
        <v>42</v>
      </c>
      <c r="D8" s="39">
        <v>184.5</v>
      </c>
      <c r="E8" s="38"/>
      <c r="F8" s="38"/>
      <c r="G8" s="631">
        <v>46030</v>
      </c>
      <c r="H8" s="183" t="s">
        <v>43</v>
      </c>
      <c r="I8" s="180" t="s">
        <v>28</v>
      </c>
      <c r="J8" s="41">
        <v>47568445</v>
      </c>
    </row>
    <row r="9" spans="1:10" ht="20.100000000000001" customHeight="1">
      <c r="A9" s="181" t="s">
        <v>39</v>
      </c>
      <c r="B9" s="182" t="s">
        <v>40</v>
      </c>
      <c r="C9" s="180" t="s">
        <v>29</v>
      </c>
      <c r="D9" s="39">
        <v>479.04</v>
      </c>
      <c r="E9" s="68"/>
      <c r="F9" s="38"/>
      <c r="G9" s="631">
        <v>46030</v>
      </c>
      <c r="H9" s="183" t="s">
        <v>24</v>
      </c>
      <c r="I9" s="180" t="s">
        <v>25</v>
      </c>
      <c r="J9" s="38">
        <v>35697270</v>
      </c>
    </row>
    <row r="10" spans="1:10" ht="20.100000000000001" customHeight="1">
      <c r="A10" s="207" t="s">
        <v>87</v>
      </c>
      <c r="B10" s="188" t="s">
        <v>60</v>
      </c>
      <c r="C10" s="191" t="s">
        <v>63</v>
      </c>
      <c r="D10" s="39">
        <v>309</v>
      </c>
      <c r="E10" s="38"/>
      <c r="F10" s="38"/>
      <c r="G10" s="631">
        <v>46030</v>
      </c>
      <c r="H10" s="190" t="s">
        <v>61</v>
      </c>
      <c r="I10" s="189" t="s">
        <v>62</v>
      </c>
      <c r="J10" s="38">
        <v>31361161</v>
      </c>
    </row>
    <row r="11" spans="1:10" ht="18" customHeight="1">
      <c r="A11" s="207" t="s">
        <v>88</v>
      </c>
      <c r="B11" s="192" t="s">
        <v>64</v>
      </c>
      <c r="C11" s="193" t="s">
        <v>65</v>
      </c>
      <c r="D11" s="39">
        <v>67</v>
      </c>
      <c r="E11" s="38"/>
      <c r="F11" s="38"/>
      <c r="G11" s="631">
        <v>46031</v>
      </c>
      <c r="H11" s="194" t="s">
        <v>66</v>
      </c>
      <c r="I11" s="195" t="s">
        <v>67</v>
      </c>
      <c r="J11" s="38">
        <v>1748602</v>
      </c>
    </row>
    <row r="12" spans="1:10" ht="20.100000000000001" customHeight="1">
      <c r="A12" s="207" t="s">
        <v>89</v>
      </c>
      <c r="B12" s="196" t="s">
        <v>69</v>
      </c>
      <c r="C12" s="2" t="s">
        <v>68</v>
      </c>
      <c r="D12" s="4">
        <v>1820</v>
      </c>
      <c r="E12" s="2"/>
      <c r="F12" s="2"/>
      <c r="G12" s="47">
        <v>46032</v>
      </c>
      <c r="H12" s="2" t="s">
        <v>71</v>
      </c>
      <c r="I12" s="2" t="s">
        <v>70</v>
      </c>
      <c r="J12" s="38">
        <v>50062531</v>
      </c>
    </row>
    <row r="13" spans="1:10" ht="20.100000000000001" customHeight="1">
      <c r="A13" s="207" t="s">
        <v>90</v>
      </c>
      <c r="B13" s="197" t="s">
        <v>69</v>
      </c>
      <c r="C13" s="198" t="s">
        <v>72</v>
      </c>
      <c r="D13" s="499">
        <v>1340</v>
      </c>
      <c r="E13" s="38"/>
      <c r="F13" s="38"/>
      <c r="G13" s="631">
        <v>46036</v>
      </c>
      <c r="H13" s="198" t="s">
        <v>73</v>
      </c>
      <c r="I13" s="198" t="s">
        <v>74</v>
      </c>
      <c r="J13" s="38">
        <v>50419323</v>
      </c>
    </row>
    <row r="14" spans="1:10" ht="20.100000000000001" customHeight="1">
      <c r="A14" s="208" t="s">
        <v>91</v>
      </c>
      <c r="B14" s="203" t="s">
        <v>80</v>
      </c>
      <c r="C14" s="199" t="s">
        <v>75</v>
      </c>
      <c r="D14" s="39">
        <v>561.34</v>
      </c>
      <c r="E14" s="70"/>
      <c r="F14" s="70"/>
      <c r="G14" s="642">
        <v>46037</v>
      </c>
      <c r="H14" s="201" t="s">
        <v>77</v>
      </c>
      <c r="I14" s="201" t="s">
        <v>78</v>
      </c>
      <c r="J14" s="202" t="s">
        <v>79</v>
      </c>
    </row>
    <row r="15" spans="1:10" ht="20.100000000000001" customHeight="1">
      <c r="A15" s="207" t="s">
        <v>92</v>
      </c>
      <c r="B15" s="204" t="s">
        <v>81</v>
      </c>
      <c r="C15" s="200" t="s">
        <v>75</v>
      </c>
      <c r="D15" s="39">
        <v>112.61</v>
      </c>
      <c r="E15" s="38"/>
      <c r="F15" s="38"/>
      <c r="G15" s="631">
        <v>46037</v>
      </c>
      <c r="H15" s="201" t="s">
        <v>77</v>
      </c>
      <c r="I15" s="201" t="s">
        <v>78</v>
      </c>
      <c r="J15" s="202" t="s">
        <v>79</v>
      </c>
    </row>
    <row r="16" spans="1:10" ht="19.5" customHeight="1">
      <c r="A16" s="209" t="s">
        <v>93</v>
      </c>
      <c r="B16" s="205" t="s">
        <v>82</v>
      </c>
      <c r="C16" s="199" t="s">
        <v>76</v>
      </c>
      <c r="D16" s="39">
        <v>23.05</v>
      </c>
      <c r="E16" s="40"/>
      <c r="F16" s="40"/>
      <c r="G16" s="643">
        <v>46037</v>
      </c>
      <c r="H16" s="201" t="s">
        <v>77</v>
      </c>
      <c r="I16" s="201" t="s">
        <v>78</v>
      </c>
      <c r="J16" s="202" t="s">
        <v>79</v>
      </c>
    </row>
    <row r="17" spans="1:10" ht="19.5" customHeight="1">
      <c r="A17" s="209" t="s">
        <v>94</v>
      </c>
      <c r="B17" s="205" t="s">
        <v>83</v>
      </c>
      <c r="C17" s="199" t="s">
        <v>86</v>
      </c>
      <c r="D17" s="39">
        <v>361.9</v>
      </c>
      <c r="E17" s="40"/>
      <c r="F17" s="40"/>
      <c r="G17" s="643">
        <v>46038</v>
      </c>
      <c r="H17" s="206" t="s">
        <v>84</v>
      </c>
      <c r="I17" s="199" t="s">
        <v>85</v>
      </c>
      <c r="J17" s="38"/>
    </row>
    <row r="18" spans="1:10" ht="20.100000000000001" customHeight="1">
      <c r="A18" s="207" t="s">
        <v>95</v>
      </c>
      <c r="B18" s="210" t="s">
        <v>96</v>
      </c>
      <c r="C18" s="211" t="s">
        <v>97</v>
      </c>
      <c r="D18" s="498">
        <v>2583</v>
      </c>
      <c r="E18" s="63"/>
      <c r="F18" s="63"/>
      <c r="G18" s="640">
        <v>46049</v>
      </c>
      <c r="H18" s="211" t="s">
        <v>98</v>
      </c>
      <c r="I18" s="211" t="s">
        <v>99</v>
      </c>
      <c r="J18" s="38">
        <v>33029113</v>
      </c>
    </row>
    <row r="19" spans="1:10" ht="20.100000000000001" customHeight="1">
      <c r="A19" s="61"/>
      <c r="B19" s="66"/>
      <c r="C19" s="1" t="s">
        <v>100</v>
      </c>
      <c r="D19" s="496">
        <f>SUM(D3:D18)</f>
        <v>9271.89</v>
      </c>
      <c r="E19" s="62"/>
      <c r="F19" s="38"/>
      <c r="G19" s="631"/>
      <c r="H19" s="72"/>
      <c r="I19" s="62"/>
      <c r="J19" s="38"/>
    </row>
    <row r="20" spans="1:10" ht="20.100000000000001" customHeight="1">
      <c r="A20" s="212" t="s">
        <v>101</v>
      </c>
      <c r="B20" s="213" t="s">
        <v>102</v>
      </c>
      <c r="C20" s="214" t="s">
        <v>103</v>
      </c>
      <c r="D20" s="39">
        <v>57.8</v>
      </c>
      <c r="E20" s="38"/>
      <c r="F20" s="2"/>
      <c r="G20" s="631">
        <v>46055</v>
      </c>
      <c r="H20" s="215" t="s">
        <v>104</v>
      </c>
      <c r="I20" s="214" t="s">
        <v>105</v>
      </c>
      <c r="J20" s="41">
        <v>36557382</v>
      </c>
    </row>
    <row r="21" spans="1:10" ht="20.100000000000001" customHeight="1">
      <c r="A21" s="212" t="s">
        <v>106</v>
      </c>
      <c r="B21" s="213" t="s">
        <v>107</v>
      </c>
      <c r="C21" s="216" t="s">
        <v>108</v>
      </c>
      <c r="D21" s="39">
        <v>603.20000000000005</v>
      </c>
      <c r="E21" s="38"/>
      <c r="G21" s="631">
        <v>46055</v>
      </c>
      <c r="H21" s="215" t="s">
        <v>109</v>
      </c>
      <c r="I21" s="214" t="s">
        <v>110</v>
      </c>
      <c r="J21" s="41">
        <v>36564931</v>
      </c>
    </row>
    <row r="22" spans="1:10" ht="20.100000000000001" customHeight="1">
      <c r="A22" s="217" t="s">
        <v>111</v>
      </c>
      <c r="B22" s="218" t="s">
        <v>112</v>
      </c>
      <c r="C22" s="219" t="s">
        <v>113</v>
      </c>
      <c r="D22" s="39">
        <v>28.15</v>
      </c>
      <c r="E22" s="38"/>
      <c r="F22" s="38"/>
      <c r="G22" s="631">
        <v>46055</v>
      </c>
      <c r="H22" s="219" t="s">
        <v>114</v>
      </c>
      <c r="I22" s="219" t="s">
        <v>115</v>
      </c>
      <c r="J22" s="38">
        <v>52136418</v>
      </c>
    </row>
    <row r="23" spans="1:10" ht="20.100000000000001" customHeight="1">
      <c r="A23" s="220" t="s">
        <v>116</v>
      </c>
      <c r="B23" s="221" t="s">
        <v>117</v>
      </c>
      <c r="C23" s="222" t="s">
        <v>118</v>
      </c>
      <c r="D23" s="39">
        <v>49.2</v>
      </c>
      <c r="E23" s="38"/>
      <c r="F23" s="73"/>
      <c r="G23" s="631">
        <v>46057</v>
      </c>
      <c r="H23" s="186" t="s">
        <v>55</v>
      </c>
      <c r="I23" s="186" t="s">
        <v>27</v>
      </c>
      <c r="J23" s="38">
        <v>50163086</v>
      </c>
    </row>
    <row r="24" spans="1:10" ht="20.100000000000001" customHeight="1">
      <c r="A24" s="220" t="s">
        <v>119</v>
      </c>
      <c r="B24" s="221" t="s">
        <v>120</v>
      </c>
      <c r="C24" s="223" t="s">
        <v>121</v>
      </c>
      <c r="D24" s="498">
        <v>984</v>
      </c>
      <c r="E24" s="63"/>
      <c r="F24" s="65"/>
      <c r="G24" s="640">
        <v>46057</v>
      </c>
      <c r="H24" s="438" t="s">
        <v>497</v>
      </c>
      <c r="I24" s="180" t="s">
        <v>26</v>
      </c>
      <c r="J24" s="38">
        <v>33986665</v>
      </c>
    </row>
    <row r="25" spans="1:10" ht="20.100000000000001" customHeight="1">
      <c r="A25" s="224" t="s">
        <v>122</v>
      </c>
      <c r="B25" s="225" t="s">
        <v>123</v>
      </c>
      <c r="C25" s="226" t="s">
        <v>124</v>
      </c>
      <c r="D25" s="39">
        <v>35.71</v>
      </c>
      <c r="E25" s="38"/>
      <c r="F25" s="38"/>
      <c r="G25" s="631">
        <v>46057</v>
      </c>
      <c r="H25" s="186" t="s">
        <v>58</v>
      </c>
      <c r="I25" s="2" t="s">
        <v>59</v>
      </c>
      <c r="J25" s="2">
        <v>35763439</v>
      </c>
    </row>
    <row r="26" spans="1:10" ht="20.100000000000001" customHeight="1">
      <c r="A26" s="227" t="s">
        <v>125</v>
      </c>
      <c r="B26" s="228" t="s">
        <v>126</v>
      </c>
      <c r="C26" s="229" t="s">
        <v>127</v>
      </c>
      <c r="D26" s="500">
        <v>474.51</v>
      </c>
      <c r="E26" s="38"/>
      <c r="F26" s="38"/>
      <c r="G26" s="631">
        <v>46062</v>
      </c>
      <c r="H26" s="183" t="s">
        <v>24</v>
      </c>
      <c r="I26" s="180" t="s">
        <v>25</v>
      </c>
      <c r="J26" s="38">
        <v>35697270</v>
      </c>
    </row>
    <row r="27" spans="1:10" ht="20.100000000000001" customHeight="1">
      <c r="A27" s="230" t="s">
        <v>128</v>
      </c>
      <c r="B27" s="231" t="s">
        <v>129</v>
      </c>
      <c r="C27" s="2" t="s">
        <v>68</v>
      </c>
      <c r="D27" s="4">
        <v>1820</v>
      </c>
      <c r="E27" s="2"/>
      <c r="F27" s="2"/>
      <c r="G27" s="47">
        <v>46064</v>
      </c>
      <c r="H27" s="2" t="s">
        <v>71</v>
      </c>
      <c r="I27" s="2" t="s">
        <v>70</v>
      </c>
      <c r="J27" s="38">
        <v>50062531</v>
      </c>
    </row>
    <row r="28" spans="1:10" ht="20.100000000000001" customHeight="1">
      <c r="A28" s="230" t="s">
        <v>130</v>
      </c>
      <c r="B28" s="231" t="s">
        <v>131</v>
      </c>
      <c r="C28" s="232" t="s">
        <v>132</v>
      </c>
      <c r="D28" s="39">
        <v>120</v>
      </c>
      <c r="E28" s="38"/>
      <c r="F28" s="38"/>
      <c r="G28" s="631">
        <v>46064</v>
      </c>
      <c r="H28" s="233" t="s">
        <v>133</v>
      </c>
      <c r="I28" s="232" t="s">
        <v>134</v>
      </c>
      <c r="J28" s="38">
        <v>50735641</v>
      </c>
    </row>
    <row r="29" spans="1:10" ht="20.100000000000001" customHeight="1">
      <c r="A29" s="238" t="s">
        <v>140</v>
      </c>
      <c r="B29" s="17">
        <v>1202601088</v>
      </c>
      <c r="C29" s="239" t="s">
        <v>143</v>
      </c>
      <c r="D29" s="39">
        <v>51.61</v>
      </c>
      <c r="E29" s="38"/>
      <c r="F29" s="38"/>
      <c r="G29" s="631">
        <v>46064</v>
      </c>
      <c r="H29" s="201" t="s">
        <v>77</v>
      </c>
      <c r="I29" s="201" t="s">
        <v>78</v>
      </c>
      <c r="J29" s="202" t="s">
        <v>79</v>
      </c>
    </row>
    <row r="30" spans="1:10" ht="20.100000000000001" customHeight="1">
      <c r="A30" s="238" t="s">
        <v>141</v>
      </c>
      <c r="B30" s="17">
        <v>1202600716</v>
      </c>
      <c r="C30" s="239" t="s">
        <v>144</v>
      </c>
      <c r="D30" s="39">
        <v>144.66999999999999</v>
      </c>
      <c r="E30" s="38"/>
      <c r="F30" s="38"/>
      <c r="G30" s="631">
        <v>46064</v>
      </c>
      <c r="H30" s="201" t="s">
        <v>77</v>
      </c>
      <c r="I30" s="201" t="s">
        <v>78</v>
      </c>
      <c r="J30" s="202" t="s">
        <v>79</v>
      </c>
    </row>
    <row r="31" spans="1:10" ht="20.100000000000001" customHeight="1">
      <c r="A31" s="238" t="s">
        <v>142</v>
      </c>
      <c r="B31" s="240" t="s">
        <v>145</v>
      </c>
      <c r="C31" s="239" t="s">
        <v>144</v>
      </c>
      <c r="D31" s="39">
        <v>675.44</v>
      </c>
      <c r="E31" s="38"/>
      <c r="F31" s="38"/>
      <c r="G31" s="631">
        <v>46064</v>
      </c>
      <c r="H31" s="201" t="s">
        <v>77</v>
      </c>
      <c r="I31" s="201" t="s">
        <v>78</v>
      </c>
      <c r="J31" s="202" t="s">
        <v>79</v>
      </c>
    </row>
    <row r="32" spans="1:10" ht="20.100000000000001" customHeight="1">
      <c r="A32" s="238" t="s">
        <v>147</v>
      </c>
      <c r="B32" s="234" t="s">
        <v>135</v>
      </c>
      <c r="C32" s="235" t="s">
        <v>136</v>
      </c>
      <c r="D32" s="39">
        <v>150</v>
      </c>
      <c r="E32" s="38"/>
      <c r="F32" s="38"/>
      <c r="G32" s="631">
        <v>46065</v>
      </c>
      <c r="H32" s="236" t="s">
        <v>137</v>
      </c>
      <c r="I32" s="236" t="s">
        <v>138</v>
      </c>
      <c r="J32" s="237" t="s">
        <v>139</v>
      </c>
    </row>
    <row r="33" spans="1:11" ht="20.100000000000001" customHeight="1">
      <c r="A33" s="238" t="s">
        <v>146</v>
      </c>
      <c r="B33" s="240" t="s">
        <v>148</v>
      </c>
      <c r="C33" s="239" t="s">
        <v>149</v>
      </c>
      <c r="D33" s="39">
        <v>500</v>
      </c>
      <c r="E33" s="239" t="s">
        <v>150</v>
      </c>
      <c r="F33" s="70"/>
      <c r="G33" s="631">
        <v>46065</v>
      </c>
      <c r="H33" s="241" t="s">
        <v>151</v>
      </c>
      <c r="I33" s="239" t="s">
        <v>152</v>
      </c>
      <c r="J33" s="38">
        <v>53374541</v>
      </c>
    </row>
    <row r="34" spans="1:11" ht="20.100000000000001" customHeight="1">
      <c r="A34" s="242" t="s">
        <v>153</v>
      </c>
      <c r="B34" s="9">
        <v>352467520</v>
      </c>
      <c r="C34" s="243" t="s">
        <v>154</v>
      </c>
      <c r="D34" s="39">
        <v>31.27</v>
      </c>
      <c r="E34" s="255" t="s">
        <v>150</v>
      </c>
      <c r="F34" s="246" t="s">
        <v>162</v>
      </c>
      <c r="G34" s="631">
        <v>46065</v>
      </c>
      <c r="H34" s="244" t="s">
        <v>155</v>
      </c>
      <c r="I34" s="243" t="s">
        <v>156</v>
      </c>
      <c r="J34">
        <v>24141828</v>
      </c>
    </row>
    <row r="35" spans="1:11" ht="20.100000000000001" customHeight="1">
      <c r="A35" s="242" t="s">
        <v>157</v>
      </c>
      <c r="B35" s="245" t="s">
        <v>158</v>
      </c>
      <c r="C35" s="243" t="s">
        <v>159</v>
      </c>
      <c r="D35" s="39">
        <v>100</v>
      </c>
      <c r="E35" s="77"/>
      <c r="F35" s="70"/>
      <c r="G35" s="631">
        <v>46066</v>
      </c>
      <c r="H35" s="244" t="s">
        <v>160</v>
      </c>
      <c r="I35" s="2" t="s">
        <v>161</v>
      </c>
      <c r="J35" s="38">
        <v>55759815</v>
      </c>
    </row>
    <row r="36" spans="1:11" ht="20.100000000000001" customHeight="1">
      <c r="A36" s="247" t="s">
        <v>172</v>
      </c>
      <c r="B36" s="248" t="s">
        <v>170</v>
      </c>
      <c r="C36" s="249" t="s">
        <v>171</v>
      </c>
      <c r="D36" s="39">
        <v>1340</v>
      </c>
      <c r="E36" s="77"/>
      <c r="F36" s="70"/>
      <c r="G36" s="631">
        <v>46069</v>
      </c>
      <c r="H36" s="198" t="s">
        <v>73</v>
      </c>
      <c r="I36" s="198" t="s">
        <v>74</v>
      </c>
      <c r="J36" s="38">
        <v>50419323</v>
      </c>
    </row>
    <row r="37" spans="1:11" ht="20.100000000000001" customHeight="1">
      <c r="A37" s="247" t="s">
        <v>173</v>
      </c>
      <c r="B37" s="248" t="s">
        <v>174</v>
      </c>
      <c r="C37" s="249" t="s">
        <v>175</v>
      </c>
      <c r="D37" s="39">
        <v>2027.63</v>
      </c>
      <c r="E37" s="38"/>
      <c r="F37" s="38"/>
      <c r="G37" s="631">
        <v>46071</v>
      </c>
      <c r="H37" s="249" t="s">
        <v>176</v>
      </c>
      <c r="I37" s="249" t="s">
        <v>177</v>
      </c>
      <c r="J37" s="38">
        <v>311162</v>
      </c>
    </row>
    <row r="38" spans="1:11" ht="20.100000000000001" customHeight="1">
      <c r="A38" s="250" t="s">
        <v>178</v>
      </c>
      <c r="B38" s="251" t="s">
        <v>179</v>
      </c>
      <c r="C38" s="252" t="s">
        <v>180</v>
      </c>
      <c r="D38" s="498">
        <v>740</v>
      </c>
      <c r="E38" s="253" t="s">
        <v>181</v>
      </c>
      <c r="F38" s="63"/>
      <c r="G38" s="640">
        <v>46076</v>
      </c>
      <c r="H38" s="241" t="s">
        <v>151</v>
      </c>
      <c r="I38" s="239" t="s">
        <v>152</v>
      </c>
      <c r="J38" s="38">
        <v>53374541</v>
      </c>
    </row>
    <row r="39" spans="1:11" ht="20.100000000000001" customHeight="1">
      <c r="A39" s="254" t="s">
        <v>186</v>
      </c>
      <c r="B39" s="66" t="s">
        <v>187</v>
      </c>
      <c r="C39" s="243" t="s">
        <v>154</v>
      </c>
      <c r="D39" s="498">
        <v>0</v>
      </c>
      <c r="E39" s="256" t="s">
        <v>181</v>
      </c>
      <c r="F39" s="246" t="s">
        <v>162</v>
      </c>
      <c r="G39" s="640">
        <v>46077</v>
      </c>
      <c r="H39" s="244" t="s">
        <v>155</v>
      </c>
      <c r="I39" s="243" t="s">
        <v>156</v>
      </c>
      <c r="J39">
        <v>24141828</v>
      </c>
    </row>
    <row r="40" spans="1:11" ht="18" customHeight="1">
      <c r="A40" s="257" t="s">
        <v>188</v>
      </c>
      <c r="B40" s="258" t="s">
        <v>189</v>
      </c>
      <c r="C40" s="259" t="s">
        <v>190</v>
      </c>
      <c r="D40" s="39">
        <v>25</v>
      </c>
      <c r="E40" s="38"/>
      <c r="F40" s="2"/>
      <c r="G40" s="631">
        <v>46078</v>
      </c>
      <c r="H40" s="291" t="s">
        <v>191</v>
      </c>
      <c r="I40" s="259" t="s">
        <v>192</v>
      </c>
      <c r="J40" s="41"/>
    </row>
    <row r="41" spans="1:11" ht="20.100000000000001" customHeight="1">
      <c r="A41" s="260" t="s">
        <v>193</v>
      </c>
      <c r="B41" s="66"/>
      <c r="C41" s="261" t="s">
        <v>194</v>
      </c>
      <c r="D41" s="39">
        <v>67.53</v>
      </c>
      <c r="E41" s="261" t="s">
        <v>195</v>
      </c>
      <c r="F41" s="2"/>
      <c r="G41" s="631">
        <v>46078</v>
      </c>
      <c r="H41" s="262" t="s">
        <v>196</v>
      </c>
      <c r="I41" s="261" t="s">
        <v>197</v>
      </c>
      <c r="J41" s="41"/>
    </row>
    <row r="42" spans="1:11" ht="20.100000000000001" customHeight="1">
      <c r="A42" s="263" t="s">
        <v>198</v>
      </c>
      <c r="B42" s="264" t="s">
        <v>199</v>
      </c>
      <c r="C42" s="265" t="s">
        <v>200</v>
      </c>
      <c r="D42" s="39">
        <v>450</v>
      </c>
      <c r="E42" s="38"/>
      <c r="F42" s="38"/>
      <c r="G42" s="631">
        <v>46080</v>
      </c>
      <c r="H42" s="266" t="s">
        <v>201</v>
      </c>
      <c r="I42" s="267" t="s">
        <v>202</v>
      </c>
      <c r="J42" s="41">
        <v>42387442</v>
      </c>
    </row>
    <row r="43" spans="1:11" ht="20.100000000000001" customHeight="1">
      <c r="A43" s="273" t="s">
        <v>207</v>
      </c>
      <c r="B43" s="268" t="s">
        <v>203</v>
      </c>
      <c r="C43" s="269" t="s">
        <v>204</v>
      </c>
      <c r="D43" s="39">
        <v>800</v>
      </c>
      <c r="E43" s="38"/>
      <c r="F43" s="269" t="s">
        <v>165</v>
      </c>
      <c r="G43" s="631">
        <v>46080</v>
      </c>
      <c r="H43" s="270" t="s">
        <v>168</v>
      </c>
      <c r="I43" s="269" t="s">
        <v>169</v>
      </c>
      <c r="J43" s="38">
        <v>51307472</v>
      </c>
    </row>
    <row r="44" spans="1:11" ht="20.100000000000001" customHeight="1">
      <c r="A44" s="273" t="s">
        <v>212</v>
      </c>
      <c r="B44" s="271" t="s">
        <v>213</v>
      </c>
      <c r="C44" s="272" t="s">
        <v>209</v>
      </c>
      <c r="D44" s="39">
        <v>1953.21</v>
      </c>
      <c r="E44" s="272" t="s">
        <v>150</v>
      </c>
      <c r="F44" s="272" t="s">
        <v>208</v>
      </c>
      <c r="G44" s="631">
        <v>46080</v>
      </c>
      <c r="H44" s="272" t="s">
        <v>210</v>
      </c>
      <c r="I44" s="272" t="s">
        <v>211</v>
      </c>
      <c r="J44" s="38">
        <v>35840773</v>
      </c>
    </row>
    <row r="45" spans="1:11" ht="20.100000000000001" customHeight="1">
      <c r="A45" s="274" t="s">
        <v>214</v>
      </c>
      <c r="B45" s="275" t="s">
        <v>215</v>
      </c>
      <c r="C45" s="276" t="s">
        <v>216</v>
      </c>
      <c r="D45" s="39">
        <v>380.97</v>
      </c>
      <c r="E45" s="276" t="s">
        <v>150</v>
      </c>
      <c r="F45" s="277" t="s">
        <v>217</v>
      </c>
      <c r="G45" s="631">
        <v>46080</v>
      </c>
      <c r="H45" s="278" t="s">
        <v>218</v>
      </c>
      <c r="I45" s="276" t="s">
        <v>219</v>
      </c>
      <c r="J45" s="38">
        <v>5381801</v>
      </c>
    </row>
    <row r="46" spans="1:11" ht="20.100000000000001" customHeight="1">
      <c r="A46" s="274"/>
      <c r="B46" s="275"/>
      <c r="C46" s="1" t="s">
        <v>235</v>
      </c>
      <c r="D46" s="496">
        <f>SUM(D20:D45)</f>
        <v>13609.9</v>
      </c>
      <c r="E46" s="276"/>
      <c r="F46" s="277"/>
      <c r="G46" s="631"/>
      <c r="H46" s="278"/>
      <c r="I46" s="276"/>
      <c r="J46" s="38"/>
    </row>
    <row r="47" spans="1:11" ht="20.100000000000001" customHeight="1">
      <c r="A47" s="279" t="s">
        <v>221</v>
      </c>
      <c r="B47" s="280" t="s">
        <v>222</v>
      </c>
      <c r="C47" s="276" t="s">
        <v>216</v>
      </c>
      <c r="D47" s="39">
        <v>0</v>
      </c>
      <c r="E47" s="256" t="s">
        <v>181</v>
      </c>
      <c r="F47" s="281" t="s">
        <v>217</v>
      </c>
      <c r="G47" s="631">
        <v>46083</v>
      </c>
      <c r="H47" s="278" t="s">
        <v>218</v>
      </c>
      <c r="I47" s="276" t="s">
        <v>219</v>
      </c>
      <c r="J47" s="38">
        <v>5381801</v>
      </c>
    </row>
    <row r="48" spans="1:11" ht="20.100000000000001" customHeight="1">
      <c r="A48" s="279" t="s">
        <v>225</v>
      </c>
      <c r="B48" s="280" t="s">
        <v>226</v>
      </c>
      <c r="C48" s="282" t="s">
        <v>227</v>
      </c>
      <c r="D48" s="39">
        <v>245.16</v>
      </c>
      <c r="E48" s="38"/>
      <c r="F48" s="282" t="s">
        <v>205</v>
      </c>
      <c r="G48" s="631">
        <v>46083</v>
      </c>
      <c r="H48" s="282" t="s">
        <v>223</v>
      </c>
      <c r="I48" s="282" t="s">
        <v>224</v>
      </c>
      <c r="J48" s="2">
        <v>8842821888</v>
      </c>
      <c r="K48" s="14"/>
    </row>
    <row r="49" spans="1:10" ht="20.100000000000001" customHeight="1">
      <c r="A49" s="283" t="s">
        <v>228</v>
      </c>
      <c r="B49" s="284" t="s">
        <v>229</v>
      </c>
      <c r="C49" s="285" t="s">
        <v>108</v>
      </c>
      <c r="D49" s="501">
        <v>1722.67</v>
      </c>
      <c r="E49" s="70"/>
      <c r="F49" s="73"/>
      <c r="G49" s="631">
        <v>46083</v>
      </c>
      <c r="H49" s="285" t="s">
        <v>109</v>
      </c>
      <c r="I49" s="285" t="s">
        <v>110</v>
      </c>
      <c r="J49" s="38">
        <v>36564931</v>
      </c>
    </row>
    <row r="50" spans="1:10" ht="20.100000000000001" customHeight="1">
      <c r="A50" s="286" t="s">
        <v>230</v>
      </c>
      <c r="B50" s="287" t="s">
        <v>231</v>
      </c>
      <c r="C50" s="285" t="s">
        <v>232</v>
      </c>
      <c r="D50" s="39">
        <v>2447.6999999999998</v>
      </c>
      <c r="E50" s="80"/>
      <c r="F50" s="38"/>
      <c r="G50" s="631">
        <v>46083</v>
      </c>
      <c r="H50" s="285" t="s">
        <v>233</v>
      </c>
      <c r="I50" s="285" t="s">
        <v>234</v>
      </c>
      <c r="J50" s="38">
        <v>31634788</v>
      </c>
    </row>
    <row r="51" spans="1:10" ht="20.100000000000001" customHeight="1">
      <c r="A51" s="288" t="s">
        <v>236</v>
      </c>
      <c r="B51" s="289" t="s">
        <v>237</v>
      </c>
      <c r="C51" s="290" t="s">
        <v>238</v>
      </c>
      <c r="D51" s="39">
        <v>984</v>
      </c>
      <c r="E51" s="38"/>
      <c r="F51" s="38"/>
      <c r="G51" s="631">
        <v>46085</v>
      </c>
      <c r="H51" s="438" t="s">
        <v>497</v>
      </c>
      <c r="I51" s="180" t="s">
        <v>26</v>
      </c>
      <c r="J51" s="38">
        <v>33986665</v>
      </c>
    </row>
    <row r="52" spans="1:10" ht="20.100000000000001" customHeight="1">
      <c r="A52" s="288" t="s">
        <v>239</v>
      </c>
      <c r="B52" s="289" t="s">
        <v>240</v>
      </c>
      <c r="C52" s="290" t="s">
        <v>241</v>
      </c>
      <c r="D52" s="39">
        <v>1820</v>
      </c>
      <c r="E52" s="38"/>
      <c r="F52" s="38"/>
      <c r="G52" s="640">
        <v>46085</v>
      </c>
      <c r="H52" s="290" t="s">
        <v>242</v>
      </c>
      <c r="I52" s="2" t="s">
        <v>70</v>
      </c>
      <c r="J52" s="38">
        <v>50062531</v>
      </c>
    </row>
    <row r="53" spans="1:10" ht="20.100000000000001" customHeight="1">
      <c r="A53" s="288" t="s">
        <v>243</v>
      </c>
      <c r="B53" s="289" t="s">
        <v>244</v>
      </c>
      <c r="C53" s="290" t="s">
        <v>245</v>
      </c>
      <c r="D53" s="502">
        <v>49.2</v>
      </c>
      <c r="E53" s="38"/>
      <c r="F53" s="38"/>
      <c r="G53" s="631">
        <v>46085</v>
      </c>
      <c r="H53" s="291" t="s">
        <v>55</v>
      </c>
      <c r="I53" s="186" t="s">
        <v>27</v>
      </c>
      <c r="J53" s="38">
        <v>50163086</v>
      </c>
    </row>
    <row r="54" spans="1:10" ht="20.100000000000001" customHeight="1">
      <c r="A54" s="292" t="s">
        <v>246</v>
      </c>
      <c r="B54" s="293" t="s">
        <v>247</v>
      </c>
      <c r="C54" s="294" t="s">
        <v>209</v>
      </c>
      <c r="D54" s="39">
        <v>0</v>
      </c>
      <c r="E54" s="294" t="s">
        <v>181</v>
      </c>
      <c r="F54" s="294" t="s">
        <v>208</v>
      </c>
      <c r="G54" s="631">
        <v>46085</v>
      </c>
      <c r="H54" s="272" t="s">
        <v>210</v>
      </c>
      <c r="I54" s="272" t="s">
        <v>211</v>
      </c>
      <c r="J54" s="38">
        <v>35840773</v>
      </c>
    </row>
    <row r="55" spans="1:10" ht="20.100000000000001" customHeight="1">
      <c r="A55" s="295" t="s">
        <v>248</v>
      </c>
      <c r="B55" s="296" t="s">
        <v>249</v>
      </c>
      <c r="C55" s="297" t="s">
        <v>250</v>
      </c>
      <c r="D55" s="498">
        <v>35.71</v>
      </c>
      <c r="E55" s="63"/>
      <c r="F55" s="65"/>
      <c r="G55" s="640">
        <v>46085</v>
      </c>
      <c r="H55" s="186" t="s">
        <v>58</v>
      </c>
      <c r="I55" s="2" t="s">
        <v>59</v>
      </c>
      <c r="J55" s="2">
        <v>35763439</v>
      </c>
    </row>
    <row r="56" spans="1:10" ht="20.100000000000001" customHeight="1">
      <c r="A56" s="298" t="s">
        <v>251</v>
      </c>
      <c r="B56" s="299" t="s">
        <v>252</v>
      </c>
      <c r="C56" s="300" t="s">
        <v>253</v>
      </c>
      <c r="D56" s="39">
        <v>223.61</v>
      </c>
      <c r="E56" s="38"/>
      <c r="F56" s="331" t="s">
        <v>256</v>
      </c>
      <c r="G56" s="631">
        <v>46087</v>
      </c>
      <c r="H56" s="301" t="s">
        <v>255</v>
      </c>
      <c r="I56" s="76" t="s">
        <v>254</v>
      </c>
      <c r="J56" s="38">
        <v>36665037</v>
      </c>
    </row>
    <row r="57" spans="1:10" ht="20.100000000000001" customHeight="1">
      <c r="A57" s="327" t="s">
        <v>265</v>
      </c>
      <c r="B57" s="328" t="s">
        <v>266</v>
      </c>
      <c r="C57" s="329" t="s">
        <v>267</v>
      </c>
      <c r="D57" s="39">
        <v>150</v>
      </c>
      <c r="E57" s="40"/>
      <c r="F57" s="38"/>
      <c r="G57" s="631">
        <v>46090</v>
      </c>
      <c r="H57" s="329" t="s">
        <v>268</v>
      </c>
      <c r="I57" s="329" t="s">
        <v>269</v>
      </c>
      <c r="J57" s="79">
        <v>43484425</v>
      </c>
    </row>
    <row r="58" spans="1:10" ht="20.100000000000001" customHeight="1">
      <c r="A58" s="330" t="s">
        <v>270</v>
      </c>
      <c r="B58" s="328" t="s">
        <v>271</v>
      </c>
      <c r="C58" s="329" t="s">
        <v>272</v>
      </c>
      <c r="D58" s="39">
        <v>475.56</v>
      </c>
      <c r="E58" s="38"/>
      <c r="F58" s="38"/>
      <c r="G58" s="631">
        <v>46090</v>
      </c>
      <c r="H58" s="183" t="s">
        <v>24</v>
      </c>
      <c r="I58" s="180" t="s">
        <v>25</v>
      </c>
      <c r="J58" s="38">
        <v>35697270</v>
      </c>
    </row>
    <row r="59" spans="1:10" ht="20.100000000000001" customHeight="1">
      <c r="A59" s="330" t="s">
        <v>273</v>
      </c>
      <c r="B59" s="328" t="s">
        <v>274</v>
      </c>
      <c r="C59" s="329" t="s">
        <v>275</v>
      </c>
      <c r="D59" s="39">
        <v>230</v>
      </c>
      <c r="E59" s="38"/>
      <c r="F59" s="329" t="s">
        <v>261</v>
      </c>
      <c r="G59" s="631">
        <v>46090</v>
      </c>
      <c r="H59" s="306" t="s">
        <v>262</v>
      </c>
      <c r="I59" s="303" t="s">
        <v>264</v>
      </c>
      <c r="J59" s="315">
        <v>52302792</v>
      </c>
    </row>
    <row r="60" spans="1:10" ht="20.100000000000001" customHeight="1">
      <c r="A60" s="332" t="s">
        <v>276</v>
      </c>
      <c r="B60" s="333" t="s">
        <v>277</v>
      </c>
      <c r="C60" s="334" t="s">
        <v>278</v>
      </c>
      <c r="D60" s="39">
        <v>1217</v>
      </c>
      <c r="E60" s="70"/>
      <c r="F60" s="70"/>
      <c r="G60" s="631">
        <v>46091</v>
      </c>
      <c r="H60" s="334" t="s">
        <v>279</v>
      </c>
      <c r="I60" s="334" t="s">
        <v>280</v>
      </c>
      <c r="J60" s="79">
        <v>33986401</v>
      </c>
    </row>
    <row r="61" spans="1:10" ht="20.100000000000001" customHeight="1">
      <c r="A61" s="335" t="s">
        <v>281</v>
      </c>
      <c r="B61" s="337" t="s">
        <v>284</v>
      </c>
      <c r="C61" s="339" t="s">
        <v>287</v>
      </c>
      <c r="D61" s="39">
        <v>687.95</v>
      </c>
      <c r="E61" s="70"/>
      <c r="F61" s="70"/>
      <c r="G61" s="631">
        <v>46092</v>
      </c>
      <c r="H61" s="201" t="s">
        <v>77</v>
      </c>
      <c r="I61" s="201" t="s">
        <v>78</v>
      </c>
      <c r="J61" s="202" t="s">
        <v>79</v>
      </c>
    </row>
    <row r="62" spans="1:10" ht="20.100000000000001" customHeight="1">
      <c r="A62" s="336" t="s">
        <v>282</v>
      </c>
      <c r="B62" s="337" t="s">
        <v>285</v>
      </c>
      <c r="C62" s="339" t="s">
        <v>287</v>
      </c>
      <c r="D62" s="39">
        <v>138.56</v>
      </c>
      <c r="E62" s="38"/>
      <c r="F62" s="38"/>
      <c r="G62" s="631">
        <v>46092</v>
      </c>
      <c r="H62" s="201" t="s">
        <v>77</v>
      </c>
      <c r="I62" s="201" t="s">
        <v>78</v>
      </c>
      <c r="J62" s="202" t="s">
        <v>79</v>
      </c>
    </row>
    <row r="63" spans="1:10" ht="20.100000000000001" customHeight="1">
      <c r="A63" s="336" t="s">
        <v>283</v>
      </c>
      <c r="B63" s="338" t="s">
        <v>286</v>
      </c>
      <c r="C63" s="339" t="s">
        <v>288</v>
      </c>
      <c r="D63" s="39">
        <v>21.21</v>
      </c>
      <c r="E63" s="38"/>
      <c r="F63" s="38"/>
      <c r="G63" s="631">
        <v>46092</v>
      </c>
      <c r="H63" s="201" t="s">
        <v>77</v>
      </c>
      <c r="I63" s="201" t="s">
        <v>78</v>
      </c>
      <c r="J63" s="202" t="s">
        <v>79</v>
      </c>
    </row>
    <row r="64" spans="1:10" ht="20.100000000000001" customHeight="1">
      <c r="A64" s="340" t="s">
        <v>289</v>
      </c>
      <c r="B64" s="341" t="s">
        <v>290</v>
      </c>
      <c r="C64" s="411" t="s">
        <v>455</v>
      </c>
      <c r="D64" s="39">
        <v>1340</v>
      </c>
      <c r="E64" s="38"/>
      <c r="F64" s="38"/>
      <c r="G64" s="631">
        <v>46092</v>
      </c>
      <c r="H64" s="198" t="s">
        <v>73</v>
      </c>
      <c r="I64" s="198" t="s">
        <v>74</v>
      </c>
      <c r="J64" s="38">
        <v>50419323</v>
      </c>
    </row>
    <row r="65" spans="1:10" ht="20.100000000000001" customHeight="1">
      <c r="A65" s="342" t="s">
        <v>291</v>
      </c>
      <c r="B65" s="344" t="s">
        <v>295</v>
      </c>
      <c r="C65" s="343" t="s">
        <v>292</v>
      </c>
      <c r="D65" s="39">
        <v>204.77</v>
      </c>
      <c r="E65" s="38"/>
      <c r="F65" s="38"/>
      <c r="G65" s="631">
        <v>46093</v>
      </c>
      <c r="H65" s="345" t="s">
        <v>293</v>
      </c>
      <c r="I65" s="83" t="s">
        <v>294</v>
      </c>
      <c r="J65" s="346" t="s">
        <v>296</v>
      </c>
    </row>
    <row r="66" spans="1:10" ht="20.100000000000001" customHeight="1">
      <c r="A66" s="347" t="s">
        <v>300</v>
      </c>
      <c r="B66" s="347" t="s">
        <v>301</v>
      </c>
      <c r="C66" s="348" t="s">
        <v>302</v>
      </c>
      <c r="D66" s="39">
        <v>114.9</v>
      </c>
      <c r="E66" s="357" t="s">
        <v>337</v>
      </c>
      <c r="F66" s="38"/>
      <c r="G66" s="631">
        <v>46093</v>
      </c>
      <c r="H66" s="348" t="s">
        <v>303</v>
      </c>
      <c r="I66" s="348" t="s">
        <v>304</v>
      </c>
      <c r="J66" s="38">
        <v>68081448</v>
      </c>
    </row>
    <row r="67" spans="1:10" ht="20.100000000000001" customHeight="1">
      <c r="A67" s="347" t="s">
        <v>305</v>
      </c>
      <c r="B67" s="349" t="s">
        <v>306</v>
      </c>
      <c r="C67" s="348" t="s">
        <v>307</v>
      </c>
      <c r="D67" s="39">
        <v>114.9</v>
      </c>
      <c r="E67" s="357" t="s">
        <v>337</v>
      </c>
      <c r="F67" s="38"/>
      <c r="G67" s="631">
        <v>46093</v>
      </c>
      <c r="H67" s="348" t="s">
        <v>303</v>
      </c>
      <c r="I67" s="348" t="s">
        <v>304</v>
      </c>
      <c r="J67" s="38">
        <v>68081448</v>
      </c>
    </row>
    <row r="68" spans="1:10" ht="20.100000000000001" customHeight="1">
      <c r="A68" s="347" t="s">
        <v>308</v>
      </c>
      <c r="B68" s="349" t="s">
        <v>309</v>
      </c>
      <c r="C68" s="348" t="s">
        <v>310</v>
      </c>
      <c r="D68" s="503">
        <v>45</v>
      </c>
      <c r="E68" s="38"/>
      <c r="F68" s="38"/>
      <c r="G68" s="631">
        <v>46093</v>
      </c>
      <c r="H68" s="350" t="s">
        <v>311</v>
      </c>
      <c r="I68" s="348" t="s">
        <v>312</v>
      </c>
      <c r="J68" s="78"/>
    </row>
    <row r="69" spans="1:10" ht="20.100000000000001" customHeight="1">
      <c r="A69" s="347" t="s">
        <v>313</v>
      </c>
      <c r="B69" s="349" t="s">
        <v>314</v>
      </c>
      <c r="C69" s="348" t="s">
        <v>315</v>
      </c>
      <c r="D69" s="39">
        <v>15</v>
      </c>
      <c r="E69" s="38"/>
      <c r="F69" s="38"/>
      <c r="G69" s="631">
        <v>46093</v>
      </c>
      <c r="H69" s="350" t="s">
        <v>316</v>
      </c>
      <c r="I69" s="348" t="s">
        <v>317</v>
      </c>
      <c r="J69" s="78"/>
    </row>
    <row r="70" spans="1:10" ht="20.100000000000001" customHeight="1">
      <c r="A70" s="351" t="s">
        <v>318</v>
      </c>
      <c r="B70" s="352" t="s">
        <v>314</v>
      </c>
      <c r="C70" s="348" t="s">
        <v>320</v>
      </c>
      <c r="D70" s="39">
        <v>15</v>
      </c>
      <c r="E70" s="38"/>
      <c r="F70" s="38"/>
      <c r="G70" s="631">
        <v>46093</v>
      </c>
      <c r="H70" s="350" t="s">
        <v>316</v>
      </c>
      <c r="I70" s="348" t="s">
        <v>317</v>
      </c>
      <c r="J70" s="38"/>
    </row>
    <row r="71" spans="1:10" ht="20.100000000000001" customHeight="1">
      <c r="A71" s="347" t="s">
        <v>319</v>
      </c>
      <c r="B71" s="349" t="s">
        <v>314</v>
      </c>
      <c r="C71" s="348" t="s">
        <v>321</v>
      </c>
      <c r="D71" s="39">
        <v>15</v>
      </c>
      <c r="E71" s="84"/>
      <c r="F71" s="73"/>
      <c r="G71" s="631">
        <v>46093</v>
      </c>
      <c r="H71" s="350" t="s">
        <v>316</v>
      </c>
      <c r="I71" s="348" t="s">
        <v>317</v>
      </c>
      <c r="J71" s="85"/>
    </row>
    <row r="72" spans="1:10" ht="20.100000000000001" customHeight="1">
      <c r="A72" s="353" t="s">
        <v>322</v>
      </c>
      <c r="B72" s="354" t="s">
        <v>314</v>
      </c>
      <c r="C72" s="348" t="s">
        <v>323</v>
      </c>
      <c r="D72" s="39">
        <v>15</v>
      </c>
      <c r="E72" s="38"/>
      <c r="F72" s="38"/>
      <c r="G72" s="631">
        <v>46093</v>
      </c>
      <c r="H72" s="350" t="s">
        <v>316</v>
      </c>
      <c r="I72" s="348" t="s">
        <v>317</v>
      </c>
      <c r="J72" s="38"/>
    </row>
    <row r="73" spans="1:10" ht="20.100000000000001" customHeight="1">
      <c r="A73" s="347" t="s">
        <v>324</v>
      </c>
      <c r="B73" s="349" t="s">
        <v>314</v>
      </c>
      <c r="C73" s="348" t="s">
        <v>325</v>
      </c>
      <c r="D73" s="39">
        <v>15</v>
      </c>
      <c r="E73" s="86"/>
      <c r="F73" s="73"/>
      <c r="G73" s="631">
        <v>46093</v>
      </c>
      <c r="H73" s="350" t="s">
        <v>316</v>
      </c>
      <c r="I73" s="348" t="s">
        <v>317</v>
      </c>
      <c r="J73" s="38"/>
    </row>
    <row r="74" spans="1:10" ht="20.100000000000001" customHeight="1">
      <c r="A74" s="355" t="s">
        <v>326</v>
      </c>
      <c r="B74" s="356" t="s">
        <v>327</v>
      </c>
      <c r="C74" s="357" t="s">
        <v>328</v>
      </c>
      <c r="D74" s="39">
        <v>501.84</v>
      </c>
      <c r="E74" s="38"/>
      <c r="F74" s="358" t="s">
        <v>297</v>
      </c>
      <c r="G74" s="631">
        <v>46095</v>
      </c>
      <c r="H74" s="306" t="s">
        <v>298</v>
      </c>
      <c r="I74" s="98" t="s">
        <v>299</v>
      </c>
      <c r="J74" s="488">
        <v>44413467</v>
      </c>
    </row>
    <row r="75" spans="1:10" ht="20.100000000000001" customHeight="1">
      <c r="A75" s="359" t="s">
        <v>338</v>
      </c>
      <c r="B75" s="360" t="s">
        <v>339</v>
      </c>
      <c r="C75" s="361" t="s">
        <v>340</v>
      </c>
      <c r="D75" s="39">
        <v>756</v>
      </c>
      <c r="E75" s="38"/>
      <c r="F75" s="87"/>
      <c r="G75" s="642">
        <v>46097</v>
      </c>
      <c r="H75" s="362" t="s">
        <v>341</v>
      </c>
      <c r="I75" s="361" t="s">
        <v>342</v>
      </c>
      <c r="J75" s="58">
        <v>52755321</v>
      </c>
    </row>
    <row r="76" spans="1:10" ht="20.100000000000001" customHeight="1">
      <c r="A76" s="363" t="s">
        <v>354</v>
      </c>
      <c r="B76" s="364" t="s">
        <v>355</v>
      </c>
      <c r="C76" s="365" t="s">
        <v>328</v>
      </c>
      <c r="D76" s="39">
        <v>167.28</v>
      </c>
      <c r="E76" s="89"/>
      <c r="F76" s="365" t="s">
        <v>343</v>
      </c>
      <c r="G76" s="631">
        <v>46098</v>
      </c>
      <c r="H76" s="306" t="s">
        <v>298</v>
      </c>
      <c r="I76" s="98" t="s">
        <v>299</v>
      </c>
      <c r="J76" s="98">
        <v>44413467</v>
      </c>
    </row>
    <row r="77" spans="1:10" ht="20.100000000000001" customHeight="1">
      <c r="A77" s="366" t="s">
        <v>356</v>
      </c>
      <c r="B77" s="367" t="s">
        <v>357</v>
      </c>
      <c r="C77" s="368" t="s">
        <v>358</v>
      </c>
      <c r="D77" s="39">
        <v>2129.19</v>
      </c>
      <c r="E77" s="38"/>
      <c r="F77" s="2"/>
      <c r="G77" s="642">
        <v>46100</v>
      </c>
      <c r="H77" s="369" t="s">
        <v>359</v>
      </c>
      <c r="I77" s="368" t="s">
        <v>360</v>
      </c>
      <c r="J77" s="41">
        <v>56457834</v>
      </c>
    </row>
    <row r="78" spans="1:10" ht="20.100000000000001" customHeight="1">
      <c r="A78" s="370" t="s">
        <v>373</v>
      </c>
      <c r="B78" s="372" t="s">
        <v>375</v>
      </c>
      <c r="C78" s="371" t="s">
        <v>374</v>
      </c>
      <c r="D78" s="39">
        <v>0</v>
      </c>
      <c r="E78" s="38"/>
      <c r="F78" s="2"/>
      <c r="G78" s="631">
        <v>46104</v>
      </c>
      <c r="H78" s="373" t="s">
        <v>376</v>
      </c>
      <c r="I78" s="374" t="s">
        <v>377</v>
      </c>
      <c r="J78" s="41">
        <v>43908977</v>
      </c>
    </row>
    <row r="79" spans="1:10" ht="20.100000000000001" customHeight="1">
      <c r="A79" s="375" t="s">
        <v>382</v>
      </c>
      <c r="B79" s="376" t="s">
        <v>383</v>
      </c>
      <c r="C79" s="377" t="s">
        <v>97</v>
      </c>
      <c r="D79" s="39">
        <v>553.5</v>
      </c>
      <c r="E79" s="38"/>
      <c r="F79" s="38"/>
      <c r="G79" s="631">
        <v>46106</v>
      </c>
      <c r="H79" s="378" t="s">
        <v>98</v>
      </c>
      <c r="I79" s="379" t="s">
        <v>99</v>
      </c>
      <c r="J79" s="41">
        <v>33029113</v>
      </c>
    </row>
    <row r="80" spans="1:10" ht="20.100000000000001" customHeight="1">
      <c r="A80" s="375" t="s">
        <v>384</v>
      </c>
      <c r="B80" s="376" t="s">
        <v>385</v>
      </c>
      <c r="C80" s="379" t="s">
        <v>386</v>
      </c>
      <c r="D80" s="39">
        <v>150</v>
      </c>
      <c r="E80" s="38"/>
      <c r="F80" s="38"/>
      <c r="G80" s="631">
        <v>46106</v>
      </c>
      <c r="H80" s="378" t="s">
        <v>387</v>
      </c>
      <c r="I80" s="379" t="s">
        <v>388</v>
      </c>
      <c r="J80" s="88">
        <v>56557825</v>
      </c>
    </row>
    <row r="81" spans="1:11" ht="20.100000000000001" customHeight="1">
      <c r="A81" s="381" t="s">
        <v>393</v>
      </c>
      <c r="B81" s="382" t="s">
        <v>394</v>
      </c>
      <c r="C81" s="383" t="s">
        <v>395</v>
      </c>
      <c r="D81" s="39">
        <v>1210</v>
      </c>
      <c r="E81" s="38"/>
      <c r="F81" s="38"/>
      <c r="G81" s="631">
        <v>46111</v>
      </c>
      <c r="H81" s="384" t="s">
        <v>396</v>
      </c>
      <c r="I81" s="384" t="s">
        <v>397</v>
      </c>
      <c r="J81" s="38">
        <v>47794739</v>
      </c>
    </row>
    <row r="82" spans="1:11" ht="20.100000000000001" customHeight="1">
      <c r="A82" s="387" t="s">
        <v>401</v>
      </c>
      <c r="B82" s="385" t="s">
        <v>398</v>
      </c>
      <c r="C82" s="386" t="s">
        <v>399</v>
      </c>
      <c r="D82" s="39">
        <v>3600</v>
      </c>
      <c r="E82" s="38"/>
      <c r="F82" s="38"/>
      <c r="G82" s="631">
        <v>46111</v>
      </c>
      <c r="H82" s="390" t="s">
        <v>407</v>
      </c>
      <c r="I82" s="386" t="s">
        <v>400</v>
      </c>
      <c r="J82" s="90">
        <v>48146218</v>
      </c>
    </row>
    <row r="83" spans="1:11" ht="20.100000000000001" customHeight="1">
      <c r="A83" s="387" t="s">
        <v>402</v>
      </c>
      <c r="B83" s="388" t="s">
        <v>403</v>
      </c>
      <c r="C83" s="389" t="s">
        <v>404</v>
      </c>
      <c r="D83" s="39">
        <v>88.2</v>
      </c>
      <c r="E83" s="38"/>
      <c r="F83" s="38"/>
      <c r="G83" s="631">
        <v>46111</v>
      </c>
      <c r="H83" s="389" t="s">
        <v>405</v>
      </c>
      <c r="I83" s="389" t="s">
        <v>406</v>
      </c>
      <c r="J83" s="38">
        <v>34108483</v>
      </c>
    </row>
    <row r="84" spans="1:11" ht="20.100000000000001" customHeight="1">
      <c r="A84" s="391" t="s">
        <v>408</v>
      </c>
      <c r="B84" s="392" t="s">
        <v>409</v>
      </c>
      <c r="C84" s="390" t="s">
        <v>410</v>
      </c>
      <c r="D84" s="39">
        <v>150</v>
      </c>
      <c r="E84" s="38"/>
      <c r="F84" s="390" t="s">
        <v>329</v>
      </c>
      <c r="G84" s="631">
        <v>46112</v>
      </c>
      <c r="H84" s="390" t="e" cm="1">
        <f t="array" ref="H84">H84:J84BESONE s.r.o.</f>
        <v>#NAME?</v>
      </c>
      <c r="I84" s="390" t="s">
        <v>411</v>
      </c>
      <c r="J84" s="38">
        <v>44277971</v>
      </c>
    </row>
    <row r="85" spans="1:11" ht="20.100000000000001" customHeight="1">
      <c r="A85" s="391" t="s">
        <v>412</v>
      </c>
      <c r="B85" s="392" t="s">
        <v>413</v>
      </c>
      <c r="C85" s="390" t="s">
        <v>414</v>
      </c>
      <c r="D85" s="39">
        <v>799.5</v>
      </c>
      <c r="E85" s="91"/>
      <c r="F85" s="390" t="s">
        <v>257</v>
      </c>
      <c r="G85" s="631">
        <v>46112</v>
      </c>
      <c r="H85" s="98" t="s">
        <v>259</v>
      </c>
      <c r="I85" s="74" t="s">
        <v>415</v>
      </c>
      <c r="J85" s="38">
        <v>33675571</v>
      </c>
    </row>
    <row r="86" spans="1:11" ht="20.100000000000001" customHeight="1">
      <c r="A86" s="393" t="s">
        <v>417</v>
      </c>
      <c r="B86" s="394" t="s">
        <v>418</v>
      </c>
      <c r="C86" s="395" t="s">
        <v>419</v>
      </c>
      <c r="D86" s="39">
        <v>447.38</v>
      </c>
      <c r="E86" s="91"/>
      <c r="F86" s="390"/>
      <c r="G86" s="631">
        <v>46112</v>
      </c>
      <c r="H86" s="98" t="s">
        <v>109</v>
      </c>
      <c r="I86" s="74" t="s">
        <v>110</v>
      </c>
      <c r="J86" s="38">
        <v>36564931</v>
      </c>
    </row>
    <row r="87" spans="1:11" ht="20.100000000000001" customHeight="1">
      <c r="A87" s="61"/>
      <c r="B87" s="66"/>
      <c r="C87" s="1" t="s">
        <v>416</v>
      </c>
      <c r="D87" s="496">
        <f>SUM(D47:D86)</f>
        <v>22895.79</v>
      </c>
      <c r="E87" s="38"/>
      <c r="F87" s="44"/>
      <c r="G87" s="631"/>
      <c r="H87" s="93"/>
      <c r="I87" s="92"/>
      <c r="J87" s="38"/>
    </row>
    <row r="88" spans="1:11" ht="20.100000000000001" customHeight="1">
      <c r="A88" s="396" t="s">
        <v>420</v>
      </c>
      <c r="B88" s="397" t="s">
        <v>421</v>
      </c>
      <c r="C88" s="398" t="s">
        <v>422</v>
      </c>
      <c r="D88" s="39">
        <v>159</v>
      </c>
      <c r="E88" s="38"/>
      <c r="F88" s="75"/>
      <c r="G88" s="631">
        <v>46113</v>
      </c>
      <c r="H88" s="398" t="s">
        <v>23</v>
      </c>
      <c r="I88" s="398" t="s">
        <v>423</v>
      </c>
      <c r="J88" s="38">
        <v>56214952</v>
      </c>
    </row>
    <row r="89" spans="1:11" ht="20.100000000000001" customHeight="1">
      <c r="A89" s="396" t="s">
        <v>424</v>
      </c>
      <c r="B89" s="397" t="s">
        <v>425</v>
      </c>
      <c r="C89" s="398" t="s">
        <v>426</v>
      </c>
      <c r="D89" s="39">
        <v>129.88999999999999</v>
      </c>
      <c r="E89" s="94"/>
      <c r="F89" s="73"/>
      <c r="G89" s="631">
        <v>46113</v>
      </c>
      <c r="H89" s="398" t="s">
        <v>427</v>
      </c>
      <c r="I89" s="398" t="s">
        <v>428</v>
      </c>
      <c r="J89" s="399" t="s">
        <v>429</v>
      </c>
    </row>
    <row r="90" spans="1:11" ht="20.100000000000001" customHeight="1">
      <c r="A90" s="400" t="s">
        <v>430</v>
      </c>
      <c r="B90" s="401" t="s">
        <v>431</v>
      </c>
      <c r="C90" s="402" t="s">
        <v>432</v>
      </c>
      <c r="D90" s="39">
        <v>1384.98</v>
      </c>
      <c r="E90" s="38"/>
      <c r="F90" s="50"/>
      <c r="G90" s="631">
        <v>46113</v>
      </c>
      <c r="H90" s="19" t="s">
        <v>433</v>
      </c>
      <c r="I90" s="95" t="s">
        <v>434</v>
      </c>
      <c r="J90" s="38">
        <v>33986401</v>
      </c>
      <c r="K90" s="14"/>
    </row>
    <row r="91" spans="1:11" ht="20.100000000000001" customHeight="1">
      <c r="A91" s="403" t="s">
        <v>435</v>
      </c>
      <c r="B91" s="404" t="s">
        <v>436</v>
      </c>
      <c r="C91" s="463" t="s">
        <v>539</v>
      </c>
      <c r="D91" s="39">
        <v>370</v>
      </c>
      <c r="E91" s="38"/>
      <c r="F91" s="38"/>
      <c r="G91" s="631">
        <v>46114</v>
      </c>
      <c r="H91" s="183" t="s">
        <v>24</v>
      </c>
      <c r="I91" s="405" t="s">
        <v>25</v>
      </c>
      <c r="J91" s="38">
        <v>35697270</v>
      </c>
    </row>
    <row r="92" spans="1:11" ht="20.100000000000001" customHeight="1">
      <c r="A92" s="403" t="s">
        <v>437</v>
      </c>
      <c r="B92" s="404" t="s">
        <v>438</v>
      </c>
      <c r="C92" s="405" t="s">
        <v>439</v>
      </c>
      <c r="D92" s="503">
        <v>5.31</v>
      </c>
      <c r="E92" s="38"/>
      <c r="F92" s="38"/>
      <c r="G92" s="631">
        <v>46114</v>
      </c>
      <c r="H92" s="97" t="s">
        <v>114</v>
      </c>
      <c r="I92" s="405" t="s">
        <v>440</v>
      </c>
      <c r="J92" s="98">
        <v>52136418</v>
      </c>
    </row>
    <row r="93" spans="1:11" ht="18" customHeight="1">
      <c r="A93" s="406" t="s">
        <v>441</v>
      </c>
      <c r="B93" s="407" t="s">
        <v>442</v>
      </c>
      <c r="C93" s="408" t="s">
        <v>443</v>
      </c>
      <c r="D93" s="39">
        <v>1820</v>
      </c>
      <c r="E93" s="99"/>
      <c r="F93" s="38"/>
      <c r="G93" s="631">
        <v>46114</v>
      </c>
      <c r="H93" s="408" t="s">
        <v>444</v>
      </c>
      <c r="I93" s="408" t="s">
        <v>445</v>
      </c>
      <c r="J93" s="96">
        <v>57309931</v>
      </c>
    </row>
    <row r="94" spans="1:11" ht="18" customHeight="1">
      <c r="A94" s="409" t="s">
        <v>446</v>
      </c>
      <c r="B94" s="410" t="s">
        <v>447</v>
      </c>
      <c r="C94" s="408" t="s">
        <v>448</v>
      </c>
      <c r="D94" s="503">
        <v>319.8</v>
      </c>
      <c r="E94" s="100"/>
      <c r="F94" s="38"/>
      <c r="G94" s="631">
        <v>46114</v>
      </c>
      <c r="H94" s="183" t="s">
        <v>43</v>
      </c>
      <c r="I94" s="180" t="s">
        <v>28</v>
      </c>
      <c r="J94" s="41">
        <v>47568445</v>
      </c>
    </row>
    <row r="95" spans="1:11" ht="18" customHeight="1">
      <c r="A95" s="411" t="s">
        <v>449</v>
      </c>
      <c r="B95" s="412" t="s">
        <v>450</v>
      </c>
      <c r="C95" s="413" t="s">
        <v>451</v>
      </c>
      <c r="D95" s="39">
        <v>984</v>
      </c>
      <c r="E95" s="38"/>
      <c r="F95" s="38"/>
      <c r="G95" s="631">
        <v>46120</v>
      </c>
      <c r="H95" s="438" t="s">
        <v>497</v>
      </c>
      <c r="I95" s="180" t="s">
        <v>26</v>
      </c>
      <c r="J95" s="38">
        <v>33986665</v>
      </c>
    </row>
    <row r="96" spans="1:11" ht="18" customHeight="1">
      <c r="A96" s="411" t="s">
        <v>452</v>
      </c>
      <c r="B96" s="412" t="s">
        <v>453</v>
      </c>
      <c r="C96" s="413" t="s">
        <v>454</v>
      </c>
      <c r="D96" s="504">
        <v>135.30000000000001</v>
      </c>
      <c r="E96" s="38"/>
      <c r="F96" s="38"/>
      <c r="G96" s="631">
        <v>46120</v>
      </c>
      <c r="H96" s="291" t="s">
        <v>55</v>
      </c>
      <c r="I96" s="186" t="s">
        <v>27</v>
      </c>
      <c r="J96" s="38">
        <v>50163086</v>
      </c>
    </row>
    <row r="97" spans="1:12" ht="18" customHeight="1">
      <c r="A97" s="414" t="s">
        <v>456</v>
      </c>
      <c r="B97" s="415" t="s">
        <v>457</v>
      </c>
      <c r="C97" s="416" t="s">
        <v>458</v>
      </c>
      <c r="D97" s="503">
        <v>720</v>
      </c>
      <c r="E97" s="38"/>
      <c r="F97" s="38"/>
      <c r="G97" s="644">
        <v>46120</v>
      </c>
      <c r="H97" s="417" t="s">
        <v>459</v>
      </c>
      <c r="I97" s="452" t="s">
        <v>526</v>
      </c>
      <c r="J97" s="38">
        <v>57164878</v>
      </c>
    </row>
    <row r="98" spans="1:12" ht="18" customHeight="1">
      <c r="A98" s="414" t="s">
        <v>460</v>
      </c>
      <c r="B98" s="415" t="s">
        <v>461</v>
      </c>
      <c r="C98" s="416" t="s">
        <v>462</v>
      </c>
      <c r="D98" s="39">
        <v>35.71</v>
      </c>
      <c r="E98" s="38"/>
      <c r="F98" s="38"/>
      <c r="G98" s="631">
        <v>46120</v>
      </c>
      <c r="H98" s="186" t="s">
        <v>58</v>
      </c>
      <c r="I98" s="2" t="s">
        <v>59</v>
      </c>
      <c r="J98" s="2">
        <v>35763439</v>
      </c>
    </row>
    <row r="99" spans="1:12" ht="18" customHeight="1">
      <c r="A99" s="418" t="s">
        <v>463</v>
      </c>
      <c r="B99" s="419" t="s">
        <v>464</v>
      </c>
      <c r="C99" s="420" t="s">
        <v>465</v>
      </c>
      <c r="D99" s="39">
        <v>390.7</v>
      </c>
      <c r="E99" s="38"/>
      <c r="F99" s="437" t="s">
        <v>378</v>
      </c>
      <c r="G99" s="631">
        <v>46120</v>
      </c>
      <c r="H99" s="421" t="s">
        <v>380</v>
      </c>
      <c r="I99" s="421" t="s">
        <v>466</v>
      </c>
      <c r="J99" s="422" t="s">
        <v>467</v>
      </c>
    </row>
    <row r="100" spans="1:12" ht="18" customHeight="1">
      <c r="A100" s="423" t="s">
        <v>472</v>
      </c>
      <c r="B100" s="424" t="s">
        <v>474</v>
      </c>
      <c r="C100" s="425" t="s">
        <v>475</v>
      </c>
      <c r="D100" s="505" t="s">
        <v>476</v>
      </c>
      <c r="E100" s="38"/>
      <c r="F100" s="38"/>
      <c r="G100" s="631">
        <v>46122</v>
      </c>
      <c r="H100" s="425" t="s">
        <v>477</v>
      </c>
      <c r="I100" s="425" t="s">
        <v>478</v>
      </c>
      <c r="J100" s="38">
        <v>50364570</v>
      </c>
    </row>
    <row r="101" spans="1:12" ht="18" customHeight="1">
      <c r="A101" s="423" t="s">
        <v>473</v>
      </c>
      <c r="B101" s="424" t="s">
        <v>479</v>
      </c>
      <c r="C101" s="425" t="s">
        <v>480</v>
      </c>
      <c r="D101" s="39">
        <v>500.16</v>
      </c>
      <c r="E101" s="38"/>
      <c r="F101" s="38"/>
      <c r="G101" s="631">
        <v>46122</v>
      </c>
      <c r="H101" s="183" t="s">
        <v>24</v>
      </c>
      <c r="I101" s="405" t="s">
        <v>25</v>
      </c>
      <c r="J101" s="38">
        <v>35697270</v>
      </c>
    </row>
    <row r="102" spans="1:12" ht="18" customHeight="1">
      <c r="A102" s="443" t="s">
        <v>512</v>
      </c>
      <c r="B102" s="444" t="s">
        <v>513</v>
      </c>
      <c r="C102" s="452" t="s">
        <v>503</v>
      </c>
      <c r="D102" s="39">
        <v>102.4</v>
      </c>
      <c r="E102" s="38"/>
      <c r="F102" s="38"/>
      <c r="G102" s="631">
        <v>46129</v>
      </c>
      <c r="H102" s="446" t="s">
        <v>504</v>
      </c>
      <c r="I102" s="98" t="s">
        <v>507</v>
      </c>
      <c r="J102" s="70"/>
    </row>
    <row r="103" spans="1:12" ht="18" customHeight="1">
      <c r="A103" s="426" t="s">
        <v>481</v>
      </c>
      <c r="B103" s="427" t="s">
        <v>482</v>
      </c>
      <c r="C103" s="428" t="s">
        <v>483</v>
      </c>
      <c r="D103" s="503">
        <v>127.94</v>
      </c>
      <c r="E103" s="102"/>
      <c r="F103" s="87"/>
      <c r="G103" s="631">
        <v>46122</v>
      </c>
      <c r="H103" s="201" t="s">
        <v>77</v>
      </c>
      <c r="I103" s="201" t="s">
        <v>78</v>
      </c>
      <c r="J103" s="202" t="s">
        <v>79</v>
      </c>
    </row>
    <row r="104" spans="1:12" ht="18" customHeight="1">
      <c r="A104" s="426" t="s">
        <v>484</v>
      </c>
      <c r="B104" s="427" t="s">
        <v>485</v>
      </c>
      <c r="C104" s="428" t="s">
        <v>483</v>
      </c>
      <c r="D104" s="39">
        <v>788.15</v>
      </c>
      <c r="E104" s="38"/>
      <c r="F104" s="38"/>
      <c r="G104" s="631">
        <v>46122</v>
      </c>
      <c r="H104" s="201" t="s">
        <v>77</v>
      </c>
      <c r="I104" s="201" t="s">
        <v>78</v>
      </c>
      <c r="J104" s="202" t="s">
        <v>79</v>
      </c>
    </row>
    <row r="105" spans="1:12" ht="18" customHeight="1">
      <c r="A105" s="426" t="s">
        <v>486</v>
      </c>
      <c r="B105" s="429" t="s">
        <v>487</v>
      </c>
      <c r="C105" s="428" t="s">
        <v>488</v>
      </c>
      <c r="D105" s="39">
        <v>29.84</v>
      </c>
      <c r="E105" s="38"/>
      <c r="F105" s="38"/>
      <c r="G105" s="631">
        <v>46122</v>
      </c>
      <c r="H105" s="201" t="s">
        <v>77</v>
      </c>
      <c r="I105" s="201" t="s">
        <v>78</v>
      </c>
      <c r="J105" s="202" t="s">
        <v>79</v>
      </c>
    </row>
    <row r="106" spans="1:12" ht="18" customHeight="1">
      <c r="A106" s="430" t="s">
        <v>489</v>
      </c>
      <c r="B106" s="431" t="s">
        <v>490</v>
      </c>
      <c r="C106" s="432" t="s">
        <v>491</v>
      </c>
      <c r="D106" s="39">
        <v>412.99</v>
      </c>
      <c r="E106" s="432" t="s">
        <v>150</v>
      </c>
      <c r="F106" s="437" t="s">
        <v>496</v>
      </c>
      <c r="G106" s="631">
        <v>46125</v>
      </c>
      <c r="H106" s="432" t="s">
        <v>218</v>
      </c>
      <c r="I106" s="432" t="s">
        <v>492</v>
      </c>
      <c r="J106" s="433" t="s">
        <v>493</v>
      </c>
      <c r="K106" s="103"/>
      <c r="L106" s="104"/>
    </row>
    <row r="107" spans="1:12" ht="18" customHeight="1">
      <c r="A107" s="434" t="s">
        <v>494</v>
      </c>
      <c r="B107" s="435" t="s">
        <v>495</v>
      </c>
      <c r="C107" s="432" t="s">
        <v>491</v>
      </c>
      <c r="D107" s="39">
        <v>0</v>
      </c>
      <c r="E107" s="436" t="s">
        <v>181</v>
      </c>
      <c r="F107" s="437" t="s">
        <v>496</v>
      </c>
      <c r="G107" s="631">
        <v>46125</v>
      </c>
      <c r="H107" s="432" t="s">
        <v>218</v>
      </c>
      <c r="I107" s="432" t="s">
        <v>492</v>
      </c>
      <c r="J107" s="433" t="s">
        <v>493</v>
      </c>
      <c r="K107" s="14"/>
    </row>
    <row r="108" spans="1:12" ht="18" customHeight="1">
      <c r="A108" s="439" t="s">
        <v>498</v>
      </c>
      <c r="B108" s="440" t="s">
        <v>499</v>
      </c>
      <c r="C108" s="98" t="s">
        <v>508</v>
      </c>
      <c r="D108" s="39">
        <v>145.5</v>
      </c>
      <c r="E108" s="105"/>
      <c r="F108" s="524" t="s">
        <v>346</v>
      </c>
      <c r="G108" s="631">
        <v>46126</v>
      </c>
      <c r="H108" s="442" t="s">
        <v>500</v>
      </c>
      <c r="I108" s="441" t="s">
        <v>501</v>
      </c>
      <c r="J108" s="2">
        <v>44951884</v>
      </c>
    </row>
    <row r="109" spans="1:12" ht="18" customHeight="1">
      <c r="A109" s="443" t="s">
        <v>509</v>
      </c>
      <c r="B109" s="444" t="s">
        <v>510</v>
      </c>
      <c r="C109" s="445" t="s">
        <v>511</v>
      </c>
      <c r="D109" s="39">
        <v>240</v>
      </c>
      <c r="E109" s="107"/>
      <c r="F109" s="445" t="s">
        <v>182</v>
      </c>
      <c r="G109" s="631">
        <v>46129</v>
      </c>
      <c r="H109" s="312" t="s">
        <v>184</v>
      </c>
      <c r="I109" s="313" t="s">
        <v>185</v>
      </c>
      <c r="J109" s="312">
        <v>30232295</v>
      </c>
    </row>
    <row r="110" spans="1:12" ht="18" customHeight="1">
      <c r="A110" s="450" t="s">
        <v>520</v>
      </c>
      <c r="B110" s="447" t="s">
        <v>514</v>
      </c>
      <c r="C110" s="448" t="s">
        <v>515</v>
      </c>
      <c r="D110" s="39">
        <v>400</v>
      </c>
      <c r="E110" s="105"/>
      <c r="F110" s="73"/>
      <c r="G110" s="631">
        <v>46132</v>
      </c>
      <c r="H110" s="449" t="s">
        <v>516</v>
      </c>
      <c r="I110" s="448" t="s">
        <v>517</v>
      </c>
      <c r="J110" s="7" t="s">
        <v>518</v>
      </c>
    </row>
    <row r="111" spans="1:12" ht="18" customHeight="1">
      <c r="A111" s="450" t="s">
        <v>521</v>
      </c>
      <c r="B111" s="451" t="s">
        <v>522</v>
      </c>
      <c r="C111" s="452" t="s">
        <v>523</v>
      </c>
      <c r="D111" s="39">
        <v>200</v>
      </c>
      <c r="E111" s="105"/>
      <c r="F111" s="73"/>
      <c r="G111" s="631">
        <v>46132</v>
      </c>
      <c r="H111" s="453" t="s">
        <v>524</v>
      </c>
      <c r="I111" s="452" t="s">
        <v>525</v>
      </c>
      <c r="J111" s="7">
        <v>35989611</v>
      </c>
    </row>
    <row r="112" spans="1:12" ht="18" customHeight="1">
      <c r="A112" s="450" t="s">
        <v>519</v>
      </c>
      <c r="B112" s="457" t="s">
        <v>532</v>
      </c>
      <c r="C112" s="458" t="s">
        <v>533</v>
      </c>
      <c r="D112" s="39">
        <v>240</v>
      </c>
      <c r="E112" s="38"/>
      <c r="F112" s="38"/>
      <c r="G112" s="631">
        <v>46134</v>
      </c>
      <c r="H112" s="459" t="s">
        <v>73</v>
      </c>
      <c r="I112" s="458" t="s">
        <v>74</v>
      </c>
      <c r="J112" s="38">
        <v>50419323</v>
      </c>
    </row>
    <row r="113" spans="1:10" ht="18" customHeight="1">
      <c r="A113" s="454" t="s">
        <v>527</v>
      </c>
      <c r="B113" s="455" t="s">
        <v>528</v>
      </c>
      <c r="C113" s="456" t="s">
        <v>529</v>
      </c>
      <c r="D113" s="39">
        <v>1845</v>
      </c>
      <c r="E113" s="38"/>
      <c r="F113" s="38"/>
      <c r="G113" s="631">
        <v>46134</v>
      </c>
      <c r="H113" s="456" t="s">
        <v>530</v>
      </c>
      <c r="I113" s="456" t="s">
        <v>531</v>
      </c>
      <c r="J113" s="38">
        <v>44885989</v>
      </c>
    </row>
    <row r="114" spans="1:10" ht="18" customHeight="1">
      <c r="A114" s="461" t="s">
        <v>537</v>
      </c>
      <c r="B114" s="460" t="s">
        <v>534</v>
      </c>
      <c r="C114" s="109" t="s">
        <v>535</v>
      </c>
      <c r="D114" s="39">
        <v>16680.02</v>
      </c>
      <c r="E114" s="38"/>
      <c r="F114" s="38"/>
      <c r="G114" s="631">
        <v>46135</v>
      </c>
      <c r="H114" s="249" t="s">
        <v>176</v>
      </c>
      <c r="I114" s="249" t="s">
        <v>177</v>
      </c>
      <c r="J114" s="38">
        <v>311162</v>
      </c>
    </row>
    <row r="115" spans="1:10" ht="18" customHeight="1">
      <c r="A115" s="461" t="s">
        <v>536</v>
      </c>
      <c r="B115" s="462" t="s">
        <v>538</v>
      </c>
      <c r="C115" s="463" t="s">
        <v>539</v>
      </c>
      <c r="D115" s="39">
        <v>100</v>
      </c>
      <c r="E115" s="38"/>
      <c r="F115" s="2"/>
      <c r="G115" s="631">
        <v>46135</v>
      </c>
      <c r="H115" s="183" t="s">
        <v>24</v>
      </c>
      <c r="I115" s="405" t="s">
        <v>25</v>
      </c>
      <c r="J115" s="38">
        <v>35697270</v>
      </c>
    </row>
    <row r="116" spans="1:10" ht="18" customHeight="1">
      <c r="A116" s="464" t="s">
        <v>540</v>
      </c>
      <c r="B116" s="465" t="s">
        <v>541</v>
      </c>
      <c r="C116" s="466" t="s">
        <v>542</v>
      </c>
      <c r="D116" s="39">
        <v>5000</v>
      </c>
      <c r="E116" s="38"/>
      <c r="F116" s="2"/>
      <c r="G116" s="645">
        <v>46136</v>
      </c>
      <c r="H116" s="467" t="s">
        <v>543</v>
      </c>
      <c r="I116" s="466" t="s">
        <v>544</v>
      </c>
      <c r="J116" s="41">
        <v>164861</v>
      </c>
    </row>
    <row r="117" spans="1:10" ht="18" customHeight="1">
      <c r="A117" s="468" t="s">
        <v>545</v>
      </c>
      <c r="B117" s="469" t="s">
        <v>546</v>
      </c>
      <c r="C117" s="470" t="s">
        <v>547</v>
      </c>
      <c r="D117" s="39">
        <v>890.91</v>
      </c>
      <c r="E117" s="38"/>
      <c r="F117" s="524" t="s">
        <v>506</v>
      </c>
      <c r="G117" s="631">
        <v>46140</v>
      </c>
      <c r="H117" s="471" t="s">
        <v>548</v>
      </c>
      <c r="I117" s="470" t="s">
        <v>549</v>
      </c>
      <c r="J117" s="41">
        <v>94838</v>
      </c>
    </row>
    <row r="118" spans="1:10" ht="18" customHeight="1">
      <c r="A118" s="468" t="s">
        <v>550</v>
      </c>
      <c r="B118" s="469" t="s">
        <v>551</v>
      </c>
      <c r="C118" s="470" t="s">
        <v>552</v>
      </c>
      <c r="D118" s="39">
        <v>2400</v>
      </c>
      <c r="E118" s="38"/>
      <c r="F118" s="38"/>
      <c r="G118" s="631">
        <v>46140</v>
      </c>
      <c r="H118" s="470" t="s">
        <v>469</v>
      </c>
      <c r="I118" s="470" t="s">
        <v>553</v>
      </c>
      <c r="J118" s="38">
        <v>41312261</v>
      </c>
    </row>
    <row r="119" spans="1:10" ht="18" customHeight="1">
      <c r="A119" s="472" t="s">
        <v>554</v>
      </c>
      <c r="B119" s="473" t="s">
        <v>555</v>
      </c>
      <c r="C119" s="495" t="s">
        <v>585</v>
      </c>
      <c r="D119" s="39">
        <v>1384.24</v>
      </c>
      <c r="E119" s="73"/>
      <c r="F119" s="73"/>
      <c r="G119" s="631">
        <v>46140</v>
      </c>
      <c r="H119" s="474" t="s">
        <v>176</v>
      </c>
      <c r="I119" s="111" t="s">
        <v>177</v>
      </c>
      <c r="J119" s="40">
        <v>311162</v>
      </c>
    </row>
    <row r="120" spans="1:10" ht="18" customHeight="1">
      <c r="A120" s="475" t="s">
        <v>556</v>
      </c>
      <c r="B120" s="476" t="s">
        <v>558</v>
      </c>
      <c r="C120" s="73" t="s">
        <v>557</v>
      </c>
      <c r="D120" s="39">
        <v>707</v>
      </c>
      <c r="E120" s="38"/>
      <c r="F120" s="38"/>
      <c r="G120" s="631">
        <v>46140</v>
      </c>
      <c r="H120" s="477" t="s">
        <v>560</v>
      </c>
      <c r="I120" s="73" t="s">
        <v>559</v>
      </c>
      <c r="J120" s="478" t="s">
        <v>561</v>
      </c>
    </row>
    <row r="121" spans="1:10" ht="18" customHeight="1">
      <c r="A121" s="479" t="s">
        <v>564</v>
      </c>
      <c r="B121" s="480" t="s">
        <v>565</v>
      </c>
      <c r="C121" s="481" t="s">
        <v>566</v>
      </c>
      <c r="D121" s="39">
        <v>4400</v>
      </c>
      <c r="E121" s="38"/>
      <c r="F121" s="73"/>
      <c r="G121" s="631">
        <v>46142</v>
      </c>
      <c r="H121" s="482" t="s">
        <v>567</v>
      </c>
      <c r="I121" s="481" t="s">
        <v>568</v>
      </c>
      <c r="J121" s="79">
        <v>35968923</v>
      </c>
    </row>
    <row r="122" spans="1:10" ht="18" customHeight="1">
      <c r="A122" s="61"/>
      <c r="B122" s="66"/>
      <c r="C122" s="1" t="s">
        <v>569</v>
      </c>
      <c r="D122" s="496">
        <f>SUM(D88:D121)</f>
        <v>43048.840000000004</v>
      </c>
      <c r="E122" s="73"/>
      <c r="F122" s="73"/>
      <c r="G122" s="631"/>
      <c r="H122" s="106"/>
      <c r="I122" s="43"/>
      <c r="J122" s="2"/>
    </row>
    <row r="123" spans="1:10" ht="18" customHeight="1">
      <c r="A123" s="483" t="s">
        <v>570</v>
      </c>
      <c r="B123" s="484" t="s">
        <v>571</v>
      </c>
      <c r="C123" s="485" t="s">
        <v>572</v>
      </c>
      <c r="D123" s="39">
        <v>1347.22</v>
      </c>
      <c r="E123" s="38"/>
      <c r="F123" s="112"/>
      <c r="G123" s="631">
        <v>46146</v>
      </c>
      <c r="H123" s="98" t="s">
        <v>109</v>
      </c>
      <c r="I123" s="74" t="s">
        <v>110</v>
      </c>
      <c r="J123" s="38">
        <v>36564931</v>
      </c>
    </row>
    <row r="124" spans="1:10" ht="18" customHeight="1">
      <c r="A124" s="486" t="s">
        <v>573</v>
      </c>
      <c r="B124" s="487" t="s">
        <v>574</v>
      </c>
      <c r="C124" s="488" t="s">
        <v>575</v>
      </c>
      <c r="D124" s="39">
        <v>200.91</v>
      </c>
      <c r="E124" s="38"/>
      <c r="F124" s="112"/>
      <c r="G124" s="631">
        <v>46146</v>
      </c>
      <c r="H124" s="489" t="s">
        <v>114</v>
      </c>
      <c r="I124" s="405" t="s">
        <v>440</v>
      </c>
      <c r="J124" s="488">
        <v>52136418</v>
      </c>
    </row>
    <row r="125" spans="1:10" ht="18" customHeight="1">
      <c r="A125" s="493" t="s">
        <v>582</v>
      </c>
      <c r="B125" s="494" t="s">
        <v>583</v>
      </c>
      <c r="C125" s="495" t="s">
        <v>584</v>
      </c>
      <c r="D125" s="39">
        <v>49.2</v>
      </c>
      <c r="E125" s="38"/>
      <c r="F125" s="112"/>
      <c r="G125" s="631">
        <v>46147</v>
      </c>
      <c r="H125" s="291" t="e" cm="1">
        <f t="array" ref="H125">H125:J125Obchod PC s.r.o.</f>
        <v>#NAME?</v>
      </c>
      <c r="I125" s="186" t="s">
        <v>27</v>
      </c>
      <c r="J125" s="38">
        <v>50163086</v>
      </c>
    </row>
    <row r="126" spans="1:10" ht="18" customHeight="1">
      <c r="A126" s="490" t="s">
        <v>576</v>
      </c>
      <c r="B126" s="491" t="s">
        <v>577</v>
      </c>
      <c r="C126" s="492" t="s">
        <v>578</v>
      </c>
      <c r="D126" s="39">
        <v>35.71</v>
      </c>
      <c r="E126" s="38"/>
      <c r="F126" s="113"/>
      <c r="G126" s="631">
        <v>46147</v>
      </c>
      <c r="H126" s="186" t="s">
        <v>58</v>
      </c>
      <c r="I126" s="2" t="s">
        <v>59</v>
      </c>
      <c r="J126" s="2">
        <v>35763439</v>
      </c>
    </row>
    <row r="127" spans="1:10" ht="18" customHeight="1">
      <c r="A127" s="490" t="s">
        <v>579</v>
      </c>
      <c r="B127" s="491" t="s">
        <v>580</v>
      </c>
      <c r="C127" s="492" t="s">
        <v>581</v>
      </c>
      <c r="D127" s="503">
        <v>984</v>
      </c>
      <c r="E127" s="114"/>
      <c r="F127" s="114"/>
      <c r="G127" s="631">
        <v>46147</v>
      </c>
      <c r="H127" s="438" t="s">
        <v>497</v>
      </c>
      <c r="I127" s="180" t="s">
        <v>26</v>
      </c>
      <c r="J127" s="38">
        <v>33986665</v>
      </c>
    </row>
    <row r="128" spans="1:10" ht="18" customHeight="1">
      <c r="A128" s="508" t="s">
        <v>589</v>
      </c>
      <c r="B128" s="509" t="s">
        <v>590</v>
      </c>
      <c r="C128" s="510" t="s">
        <v>591</v>
      </c>
      <c r="D128" s="503">
        <v>1288</v>
      </c>
      <c r="E128" s="114"/>
      <c r="F128" s="114"/>
      <c r="G128" s="646">
        <v>46148</v>
      </c>
      <c r="H128" s="511" t="s">
        <v>279</v>
      </c>
      <c r="I128" s="510" t="s">
        <v>592</v>
      </c>
      <c r="J128" s="38">
        <v>33986401</v>
      </c>
    </row>
    <row r="129" spans="1:11" ht="18" customHeight="1">
      <c r="A129" s="514" t="s">
        <v>602</v>
      </c>
      <c r="B129" s="515" t="s">
        <v>603</v>
      </c>
      <c r="C129" s="2" t="s">
        <v>604</v>
      </c>
      <c r="D129" s="4">
        <v>148.41</v>
      </c>
      <c r="E129" s="38"/>
      <c r="F129" s="46"/>
      <c r="G129" s="631">
        <v>46153</v>
      </c>
      <c r="H129" s="183" t="s">
        <v>24</v>
      </c>
      <c r="I129" s="405" t="s">
        <v>25</v>
      </c>
      <c r="J129" s="38">
        <v>35697270</v>
      </c>
    </row>
    <row r="130" spans="1:11" ht="18" customHeight="1">
      <c r="A130" s="516" t="s">
        <v>605</v>
      </c>
      <c r="B130" s="517" t="s">
        <v>606</v>
      </c>
      <c r="C130" s="518" t="s">
        <v>587</v>
      </c>
      <c r="D130" s="39">
        <v>285.45999999999998</v>
      </c>
      <c r="E130" s="38"/>
      <c r="F130" s="524" t="s">
        <v>631</v>
      </c>
      <c r="G130" s="631">
        <v>46154</v>
      </c>
      <c r="H130" s="2" t="s">
        <v>607</v>
      </c>
      <c r="I130" s="2" t="s">
        <v>608</v>
      </c>
      <c r="J130" s="2">
        <v>36562939</v>
      </c>
      <c r="K130" s="115"/>
    </row>
    <row r="131" spans="1:11" ht="18" customHeight="1">
      <c r="A131" s="519" t="s">
        <v>611</v>
      </c>
      <c r="B131" s="520" t="s">
        <v>612</v>
      </c>
      <c r="C131" s="521" t="s">
        <v>613</v>
      </c>
      <c r="D131" s="39">
        <v>149.99</v>
      </c>
      <c r="E131" s="38"/>
      <c r="F131" s="116"/>
      <c r="G131" s="631">
        <v>46160</v>
      </c>
      <c r="H131" s="201" t="s">
        <v>77</v>
      </c>
      <c r="I131" s="201" t="s">
        <v>78</v>
      </c>
      <c r="J131" s="202" t="s">
        <v>79</v>
      </c>
    </row>
    <row r="132" spans="1:11" ht="18" customHeight="1">
      <c r="A132" s="519" t="s">
        <v>614</v>
      </c>
      <c r="B132" s="520" t="s">
        <v>616</v>
      </c>
      <c r="C132" s="521" t="s">
        <v>613</v>
      </c>
      <c r="D132" s="39">
        <v>687.86</v>
      </c>
      <c r="E132" s="38"/>
      <c r="F132" s="117"/>
      <c r="G132" s="631">
        <v>46160</v>
      </c>
      <c r="H132" s="201" t="s">
        <v>77</v>
      </c>
      <c r="I132" s="201" t="s">
        <v>78</v>
      </c>
      <c r="J132" s="202" t="s">
        <v>79</v>
      </c>
    </row>
    <row r="133" spans="1:11" ht="18" customHeight="1">
      <c r="A133" s="519" t="s">
        <v>615</v>
      </c>
      <c r="B133" s="520" t="s">
        <v>617</v>
      </c>
      <c r="C133" s="521" t="s">
        <v>618</v>
      </c>
      <c r="D133" s="39">
        <v>31.74</v>
      </c>
      <c r="E133" s="38"/>
      <c r="F133" s="38"/>
      <c r="G133" s="631">
        <v>46160</v>
      </c>
      <c r="H133" s="199" t="s">
        <v>77</v>
      </c>
      <c r="I133" s="199" t="s">
        <v>78</v>
      </c>
      <c r="J133" s="525" t="s">
        <v>79</v>
      </c>
    </row>
    <row r="134" spans="1:11" ht="18" customHeight="1">
      <c r="A134" s="522" t="s">
        <v>619</v>
      </c>
      <c r="B134" s="523" t="s">
        <v>620</v>
      </c>
      <c r="C134" s="524" t="s">
        <v>621</v>
      </c>
      <c r="D134" s="39">
        <v>84</v>
      </c>
      <c r="E134" s="38"/>
      <c r="F134" s="524" t="s">
        <v>625</v>
      </c>
      <c r="G134" s="631">
        <v>46161</v>
      </c>
      <c r="H134" s="524" t="s">
        <v>622</v>
      </c>
      <c r="I134" s="524" t="s">
        <v>623</v>
      </c>
      <c r="J134" s="38">
        <v>50454854</v>
      </c>
    </row>
    <row r="135" spans="1:11" ht="18" customHeight="1">
      <c r="A135" s="522" t="s">
        <v>628</v>
      </c>
      <c r="B135" s="523" t="s">
        <v>629</v>
      </c>
      <c r="C135" s="524" t="s">
        <v>630</v>
      </c>
      <c r="D135" s="39">
        <v>43.35</v>
      </c>
      <c r="E135" s="38"/>
      <c r="F135" s="524" t="s">
        <v>609</v>
      </c>
      <c r="G135" s="631">
        <v>46161</v>
      </c>
      <c r="H135" s="2" t="s">
        <v>607</v>
      </c>
      <c r="I135" s="2" t="s">
        <v>608</v>
      </c>
      <c r="J135" s="2">
        <v>36562939</v>
      </c>
    </row>
    <row r="136" spans="1:11" ht="18" customHeight="1">
      <c r="A136" s="526" t="s">
        <v>634</v>
      </c>
      <c r="B136" s="527" t="s">
        <v>635</v>
      </c>
      <c r="C136" s="528" t="s">
        <v>636</v>
      </c>
      <c r="D136" s="39">
        <v>135</v>
      </c>
      <c r="E136" s="38"/>
      <c r="F136" s="38"/>
      <c r="G136" s="631">
        <v>46162</v>
      </c>
      <c r="H136" s="529" t="s">
        <v>279</v>
      </c>
      <c r="I136" s="528" t="s">
        <v>592</v>
      </c>
      <c r="J136" s="38">
        <v>33986401</v>
      </c>
    </row>
    <row r="137" spans="1:11" ht="18" customHeight="1">
      <c r="A137" s="530" t="s">
        <v>637</v>
      </c>
      <c r="B137" s="531" t="s">
        <v>638</v>
      </c>
      <c r="C137" s="532" t="s">
        <v>639</v>
      </c>
      <c r="D137" s="39">
        <v>136.80000000000001</v>
      </c>
      <c r="E137" s="533" t="s">
        <v>150</v>
      </c>
      <c r="F137" s="118"/>
      <c r="G137" s="631">
        <v>46162</v>
      </c>
      <c r="H137" s="534" t="s">
        <v>640</v>
      </c>
      <c r="I137" s="532" t="s">
        <v>641</v>
      </c>
      <c r="J137" s="38">
        <v>31369308</v>
      </c>
    </row>
    <row r="138" spans="1:11" ht="18" customHeight="1">
      <c r="A138" s="530" t="s">
        <v>642</v>
      </c>
      <c r="B138" s="531" t="s">
        <v>643</v>
      </c>
      <c r="C138" s="532" t="s">
        <v>639</v>
      </c>
      <c r="D138" s="39">
        <v>69</v>
      </c>
      <c r="E138" s="38"/>
      <c r="F138" s="38"/>
      <c r="G138" s="631">
        <v>46162</v>
      </c>
      <c r="H138" s="534" t="s">
        <v>644</v>
      </c>
      <c r="I138" s="532" t="s">
        <v>645</v>
      </c>
      <c r="J138" s="38">
        <v>45740313</v>
      </c>
    </row>
    <row r="139" spans="1:11" ht="20.100000000000001" customHeight="1">
      <c r="A139" s="537" t="s">
        <v>647</v>
      </c>
      <c r="B139" s="535" t="s">
        <v>646</v>
      </c>
      <c r="C139" s="536" t="s">
        <v>443</v>
      </c>
      <c r="D139" s="39">
        <v>1820</v>
      </c>
      <c r="E139" s="38"/>
      <c r="F139" s="119"/>
      <c r="G139" s="631">
        <v>46164</v>
      </c>
      <c r="H139" s="563" t="s">
        <v>685</v>
      </c>
      <c r="I139" s="563" t="s">
        <v>445</v>
      </c>
      <c r="J139" s="38">
        <v>57309931</v>
      </c>
    </row>
    <row r="140" spans="1:11" ht="20.100000000000001" customHeight="1">
      <c r="A140" s="3" t="s">
        <v>648</v>
      </c>
      <c r="B140" s="16" t="s">
        <v>649</v>
      </c>
      <c r="C140" s="558" t="s">
        <v>678</v>
      </c>
      <c r="D140" s="4">
        <v>284</v>
      </c>
      <c r="E140" s="2"/>
      <c r="F140" s="583" t="s">
        <v>624</v>
      </c>
      <c r="G140" s="47">
        <v>46164</v>
      </c>
      <c r="H140" s="539" t="s">
        <v>650</v>
      </c>
      <c r="I140" s="538" t="s">
        <v>651</v>
      </c>
      <c r="J140" s="110">
        <v>55416586</v>
      </c>
    </row>
    <row r="141" spans="1:11" ht="20.100000000000001" customHeight="1">
      <c r="A141" s="540" t="s">
        <v>652</v>
      </c>
      <c r="B141" s="541" t="s">
        <v>653</v>
      </c>
      <c r="C141" s="542" t="s">
        <v>654</v>
      </c>
      <c r="D141" s="506">
        <v>969.25</v>
      </c>
      <c r="E141" s="120"/>
      <c r="F141" s="120"/>
      <c r="G141" s="643">
        <v>46164</v>
      </c>
      <c r="H141" s="542" t="s">
        <v>655</v>
      </c>
      <c r="I141" s="542" t="s">
        <v>656</v>
      </c>
      <c r="J141" s="121">
        <v>4514840</v>
      </c>
    </row>
    <row r="142" spans="1:11" ht="20.100000000000001" customHeight="1">
      <c r="A142" s="543" t="s">
        <v>657</v>
      </c>
      <c r="B142" s="544" t="s">
        <v>658</v>
      </c>
      <c r="C142" s="546" t="s">
        <v>661</v>
      </c>
      <c r="D142" s="39">
        <v>1679.2</v>
      </c>
      <c r="E142" s="38"/>
      <c r="F142" s="122"/>
      <c r="G142" s="631">
        <v>46167</v>
      </c>
      <c r="H142" s="15" t="s">
        <v>659</v>
      </c>
      <c r="I142" s="545" t="s">
        <v>660</v>
      </c>
      <c r="J142" s="2">
        <v>36564010</v>
      </c>
      <c r="K142" s="550"/>
    </row>
    <row r="143" spans="1:11" ht="20.100000000000001" customHeight="1">
      <c r="A143" s="547" t="s">
        <v>662</v>
      </c>
      <c r="B143" s="548" t="s">
        <v>663</v>
      </c>
      <c r="C143" s="549" t="s">
        <v>639</v>
      </c>
      <c r="D143" s="39">
        <v>0</v>
      </c>
      <c r="E143" s="549" t="s">
        <v>181</v>
      </c>
      <c r="F143" s="38"/>
      <c r="G143" s="631">
        <v>46169</v>
      </c>
      <c r="H143" s="534" t="s">
        <v>640</v>
      </c>
      <c r="I143" s="532" t="s">
        <v>641</v>
      </c>
      <c r="J143" s="38">
        <v>31369308</v>
      </c>
    </row>
    <row r="144" spans="1:11" ht="20.100000000000001" customHeight="1">
      <c r="A144" s="551" t="s">
        <v>664</v>
      </c>
      <c r="B144" s="552" t="s">
        <v>665</v>
      </c>
      <c r="C144" s="553" t="s">
        <v>666</v>
      </c>
      <c r="D144" s="582">
        <v>355.22</v>
      </c>
      <c r="E144" s="583" t="s">
        <v>150</v>
      </c>
      <c r="F144" s="583" t="s">
        <v>675</v>
      </c>
      <c r="G144" s="631">
        <v>46170</v>
      </c>
      <c r="H144" s="554" t="s">
        <v>667</v>
      </c>
      <c r="I144" s="553" t="s">
        <v>668</v>
      </c>
      <c r="J144" s="38">
        <v>31331131</v>
      </c>
    </row>
    <row r="145" spans="1:10" ht="20.100000000000001" customHeight="1">
      <c r="A145" s="555" t="s">
        <v>669</v>
      </c>
      <c r="B145" s="556" t="s">
        <v>670</v>
      </c>
      <c r="C145" s="557" t="s">
        <v>671</v>
      </c>
      <c r="D145" s="39">
        <v>369</v>
      </c>
      <c r="E145" s="38"/>
      <c r="F145" s="38"/>
      <c r="G145" s="631">
        <v>46170</v>
      </c>
      <c r="H145" s="15" t="s">
        <v>659</v>
      </c>
      <c r="I145" s="545" t="s">
        <v>660</v>
      </c>
      <c r="J145" s="2">
        <v>36564010</v>
      </c>
    </row>
    <row r="146" spans="1:10" ht="20.100000000000001" customHeight="1">
      <c r="A146" s="560" t="s">
        <v>680</v>
      </c>
      <c r="B146" s="559" t="s">
        <v>679</v>
      </c>
      <c r="C146" s="558" t="s">
        <v>677</v>
      </c>
      <c r="D146" s="39">
        <v>183</v>
      </c>
      <c r="E146" s="38"/>
      <c r="F146" s="584" t="s">
        <v>672</v>
      </c>
      <c r="G146" s="631">
        <v>46173</v>
      </c>
      <c r="H146" s="558" t="s">
        <v>650</v>
      </c>
      <c r="I146" s="558" t="s">
        <v>651</v>
      </c>
      <c r="J146" s="110">
        <v>55416586</v>
      </c>
    </row>
    <row r="147" spans="1:10" ht="20.100000000000001" customHeight="1">
      <c r="A147" s="123"/>
      <c r="B147" s="124"/>
      <c r="C147" s="1" t="s">
        <v>681</v>
      </c>
      <c r="D147" s="496">
        <f>SUM(D123:D146)</f>
        <v>11336.32</v>
      </c>
      <c r="E147" s="38"/>
      <c r="F147" s="38"/>
      <c r="G147" s="631"/>
      <c r="H147" s="125"/>
      <c r="I147" s="101"/>
      <c r="J147" s="38"/>
    </row>
    <row r="148" spans="1:10" ht="20.100000000000001" customHeight="1">
      <c r="A148" s="561" t="s">
        <v>682</v>
      </c>
      <c r="B148" s="562" t="s">
        <v>683</v>
      </c>
      <c r="C148" s="563" t="s">
        <v>684</v>
      </c>
      <c r="D148" s="503">
        <v>1820</v>
      </c>
      <c r="E148" s="38"/>
      <c r="F148" s="38"/>
      <c r="G148" s="631">
        <v>46174</v>
      </c>
      <c r="H148" s="563" t="s">
        <v>444</v>
      </c>
      <c r="I148" s="563" t="s">
        <v>445</v>
      </c>
      <c r="J148" s="38">
        <v>57309931</v>
      </c>
    </row>
    <row r="149" spans="1:10" ht="20.100000000000001" customHeight="1">
      <c r="A149" s="561" t="s">
        <v>686</v>
      </c>
      <c r="B149" s="562" t="s">
        <v>687</v>
      </c>
      <c r="C149" s="563" t="s">
        <v>688</v>
      </c>
      <c r="D149" s="39">
        <v>158.38999999999999</v>
      </c>
      <c r="E149" s="38"/>
      <c r="F149" s="38"/>
      <c r="G149" s="631">
        <v>46174</v>
      </c>
      <c r="H149" s="563" t="s">
        <v>114</v>
      </c>
      <c r="I149" s="563" t="s">
        <v>115</v>
      </c>
      <c r="J149" s="564" t="s">
        <v>689</v>
      </c>
    </row>
    <row r="150" spans="1:10" ht="20.100000000000001" customHeight="1">
      <c r="A150" s="565" t="s">
        <v>690</v>
      </c>
      <c r="B150" s="566" t="s">
        <v>691</v>
      </c>
      <c r="C150" s="567" t="s">
        <v>692</v>
      </c>
      <c r="D150" s="39">
        <v>984</v>
      </c>
      <c r="E150" s="38"/>
      <c r="F150" s="38"/>
      <c r="G150" s="631">
        <v>46174</v>
      </c>
      <c r="H150" s="438" t="s">
        <v>497</v>
      </c>
      <c r="I150" s="180" t="s">
        <v>26</v>
      </c>
      <c r="J150" s="38">
        <v>33986665</v>
      </c>
    </row>
    <row r="151" spans="1:10" ht="20.100000000000001" customHeight="1">
      <c r="A151" s="568" t="s">
        <v>693</v>
      </c>
      <c r="B151" s="569" t="s">
        <v>694</v>
      </c>
      <c r="C151" s="570" t="s">
        <v>695</v>
      </c>
      <c r="D151" s="39">
        <v>49.2</v>
      </c>
      <c r="E151" s="38"/>
      <c r="F151" s="2"/>
      <c r="G151" s="631">
        <v>46177</v>
      </c>
      <c r="H151" s="291" t="s">
        <v>55</v>
      </c>
      <c r="I151" s="186" t="s">
        <v>27</v>
      </c>
      <c r="J151" s="38">
        <v>50163086</v>
      </c>
    </row>
    <row r="152" spans="1:10" ht="20.100000000000001" customHeight="1">
      <c r="A152" s="571" t="s">
        <v>696</v>
      </c>
      <c r="B152" s="572" t="s">
        <v>697</v>
      </c>
      <c r="C152" s="573" t="s">
        <v>698</v>
      </c>
      <c r="D152" s="39">
        <v>183</v>
      </c>
      <c r="E152" s="38"/>
      <c r="F152" s="583" t="s">
        <v>673</v>
      </c>
      <c r="G152" s="631">
        <v>46177</v>
      </c>
      <c r="H152" s="574" t="s">
        <v>650</v>
      </c>
      <c r="I152" s="538" t="s">
        <v>651</v>
      </c>
      <c r="J152" s="110">
        <v>55416586</v>
      </c>
    </row>
    <row r="153" spans="1:10" ht="20.100000000000001" customHeight="1">
      <c r="A153" s="571" t="s">
        <v>699</v>
      </c>
      <c r="B153" s="572" t="s">
        <v>700</v>
      </c>
      <c r="C153" s="573" t="s">
        <v>701</v>
      </c>
      <c r="D153" s="39">
        <v>1325.6</v>
      </c>
      <c r="E153" s="605" t="s">
        <v>150</v>
      </c>
      <c r="F153" s="583" t="s">
        <v>711</v>
      </c>
      <c r="G153" s="631">
        <v>46177</v>
      </c>
      <c r="H153" s="575" t="s">
        <v>702</v>
      </c>
      <c r="I153" s="573" t="s">
        <v>703</v>
      </c>
      <c r="J153" s="41">
        <v>2856123</v>
      </c>
    </row>
    <row r="154" spans="1:10" ht="20.100000000000001" customHeight="1">
      <c r="A154" s="576" t="s">
        <v>704</v>
      </c>
      <c r="B154" s="577" t="s">
        <v>705</v>
      </c>
      <c r="C154" s="578" t="s">
        <v>706</v>
      </c>
      <c r="D154" s="39">
        <v>35.71</v>
      </c>
      <c r="E154" s="38"/>
      <c r="F154" s="38"/>
      <c r="G154" s="631">
        <v>46177</v>
      </c>
      <c r="H154" s="186" t="s">
        <v>58</v>
      </c>
      <c r="I154" s="2" t="s">
        <v>59</v>
      </c>
      <c r="J154" s="2">
        <v>35763439</v>
      </c>
    </row>
    <row r="155" spans="1:10" ht="20.100000000000001" customHeight="1">
      <c r="A155" s="579" t="s">
        <v>707</v>
      </c>
      <c r="B155" s="580" t="s">
        <v>708</v>
      </c>
      <c r="C155" s="593" t="s">
        <v>729</v>
      </c>
      <c r="D155" s="39">
        <v>187.12</v>
      </c>
      <c r="E155" s="38"/>
      <c r="F155" s="38"/>
      <c r="G155" s="631">
        <v>46181</v>
      </c>
      <c r="H155" s="581" t="s">
        <v>709</v>
      </c>
      <c r="I155" s="581" t="s">
        <v>710</v>
      </c>
      <c r="J155" s="38">
        <v>18657222</v>
      </c>
    </row>
    <row r="156" spans="1:10" ht="20.100000000000001" customHeight="1">
      <c r="A156" s="585" t="s">
        <v>713</v>
      </c>
      <c r="B156" s="586" t="s">
        <v>714</v>
      </c>
      <c r="C156" s="583" t="s">
        <v>666</v>
      </c>
      <c r="D156" s="39">
        <v>0</v>
      </c>
      <c r="E156" s="583" t="s">
        <v>181</v>
      </c>
      <c r="F156" s="583" t="s">
        <v>675</v>
      </c>
      <c r="G156" s="631">
        <v>46181</v>
      </c>
      <c r="H156" s="19" t="s">
        <v>667</v>
      </c>
      <c r="I156" s="553" t="s">
        <v>668</v>
      </c>
      <c r="J156" s="38">
        <v>31331131</v>
      </c>
    </row>
    <row r="157" spans="1:10" ht="20.100000000000001" customHeight="1">
      <c r="A157" s="585" t="s">
        <v>715</v>
      </c>
      <c r="B157" s="586" t="s">
        <v>716</v>
      </c>
      <c r="C157" s="583" t="s">
        <v>717</v>
      </c>
      <c r="D157" s="39">
        <v>518.49</v>
      </c>
      <c r="E157" s="38"/>
      <c r="F157" s="129"/>
      <c r="G157" s="631">
        <v>46181</v>
      </c>
      <c r="H157" s="183" t="s">
        <v>24</v>
      </c>
      <c r="I157" s="405" t="s">
        <v>25</v>
      </c>
      <c r="J157" s="38">
        <v>35697270</v>
      </c>
    </row>
    <row r="158" spans="1:10" ht="20.100000000000001" customHeight="1">
      <c r="A158" s="587" t="s">
        <v>718</v>
      </c>
      <c r="B158" s="588" t="s">
        <v>719</v>
      </c>
      <c r="C158" s="589" t="s">
        <v>720</v>
      </c>
      <c r="D158" s="39">
        <v>742.32</v>
      </c>
      <c r="E158" s="38"/>
      <c r="F158" s="130"/>
      <c r="G158" s="631">
        <v>46182</v>
      </c>
      <c r="H158" s="201" t="s">
        <v>77</v>
      </c>
      <c r="I158" s="201" t="s">
        <v>78</v>
      </c>
      <c r="J158" s="202" t="s">
        <v>79</v>
      </c>
    </row>
    <row r="159" spans="1:10" ht="20.100000000000001" customHeight="1">
      <c r="A159" s="587" t="s">
        <v>721</v>
      </c>
      <c r="B159" s="588" t="s">
        <v>722</v>
      </c>
      <c r="C159" s="589" t="s">
        <v>723</v>
      </c>
      <c r="D159" s="39">
        <v>97.37</v>
      </c>
      <c r="E159" s="38"/>
      <c r="F159" s="131"/>
      <c r="G159" s="631">
        <v>46182</v>
      </c>
      <c r="H159" s="201" t="s">
        <v>77</v>
      </c>
      <c r="I159" s="201" t="s">
        <v>78</v>
      </c>
      <c r="J159" s="202" t="s">
        <v>79</v>
      </c>
    </row>
    <row r="160" spans="1:10" ht="20.100000000000001" customHeight="1">
      <c r="A160" s="587" t="s">
        <v>724</v>
      </c>
      <c r="B160" s="588" t="s">
        <v>725</v>
      </c>
      <c r="C160" s="589" t="s">
        <v>720</v>
      </c>
      <c r="D160" s="39">
        <v>137.34</v>
      </c>
      <c r="E160" s="38"/>
      <c r="F160" s="129"/>
      <c r="G160" s="631">
        <v>46182</v>
      </c>
      <c r="H160" s="199" t="s">
        <v>77</v>
      </c>
      <c r="I160" s="199" t="s">
        <v>78</v>
      </c>
      <c r="J160" s="525" t="s">
        <v>79</v>
      </c>
    </row>
    <row r="161" spans="1:10" ht="20.100000000000001" customHeight="1">
      <c r="A161" s="590" t="s">
        <v>726</v>
      </c>
      <c r="B161" s="591" t="s">
        <v>727</v>
      </c>
      <c r="C161" s="592" t="s">
        <v>728</v>
      </c>
      <c r="D161" s="503">
        <v>122</v>
      </c>
      <c r="E161" s="38"/>
      <c r="F161" s="605" t="s">
        <v>734</v>
      </c>
      <c r="G161" s="631">
        <v>46184</v>
      </c>
      <c r="H161" s="574" t="s">
        <v>650</v>
      </c>
      <c r="I161" s="538" t="s">
        <v>651</v>
      </c>
      <c r="J161" s="110">
        <v>55416586</v>
      </c>
    </row>
    <row r="162" spans="1:10" ht="20.100000000000001" customHeight="1">
      <c r="A162" s="595" t="s">
        <v>735</v>
      </c>
      <c r="B162" s="596" t="s">
        <v>736</v>
      </c>
      <c r="C162" s="597" t="s">
        <v>731</v>
      </c>
      <c r="D162" s="39">
        <v>46.89</v>
      </c>
      <c r="F162" s="597" t="s">
        <v>730</v>
      </c>
      <c r="G162" s="631">
        <v>46188</v>
      </c>
      <c r="H162" s="15" t="s">
        <v>732</v>
      </c>
      <c r="I162" s="2" t="s">
        <v>733</v>
      </c>
      <c r="J162" s="2">
        <v>3512886</v>
      </c>
    </row>
    <row r="163" spans="1:10" ht="20.100000000000001" customHeight="1">
      <c r="A163" s="598" t="s">
        <v>737</v>
      </c>
      <c r="B163" s="599" t="s">
        <v>738</v>
      </c>
      <c r="C163" s="600" t="s">
        <v>739</v>
      </c>
      <c r="D163" s="39">
        <v>900</v>
      </c>
      <c r="E163" s="38"/>
      <c r="F163" s="132"/>
      <c r="G163" s="631">
        <v>46189</v>
      </c>
      <c r="H163" s="601" t="s">
        <v>740</v>
      </c>
      <c r="I163" s="600" t="s">
        <v>741</v>
      </c>
      <c r="J163" s="38">
        <v>36557382</v>
      </c>
    </row>
    <row r="164" spans="1:10" ht="20.100000000000001" customHeight="1">
      <c r="A164" s="602" t="s">
        <v>742</v>
      </c>
      <c r="B164" s="603" t="s">
        <v>700</v>
      </c>
      <c r="C164" s="604" t="s">
        <v>701</v>
      </c>
      <c r="D164" s="39">
        <v>0</v>
      </c>
      <c r="E164" s="604" t="s">
        <v>743</v>
      </c>
      <c r="F164" s="583" t="s">
        <v>711</v>
      </c>
      <c r="G164" s="631">
        <v>46189</v>
      </c>
      <c r="H164" s="575" t="s">
        <v>702</v>
      </c>
      <c r="I164" s="573" t="s">
        <v>703</v>
      </c>
      <c r="J164" s="41">
        <v>2856123</v>
      </c>
    </row>
    <row r="165" spans="1:10" ht="20.100000000000001" customHeight="1">
      <c r="A165" s="606" t="s">
        <v>744</v>
      </c>
      <c r="B165" s="607" t="s">
        <v>745</v>
      </c>
      <c r="C165" s="605" t="s">
        <v>746</v>
      </c>
      <c r="D165" s="39">
        <v>693</v>
      </c>
      <c r="E165" s="38"/>
      <c r="F165" s="52"/>
      <c r="G165" s="631">
        <v>46189</v>
      </c>
      <c r="H165" s="605" t="s">
        <v>61</v>
      </c>
      <c r="I165" s="605" t="s">
        <v>62</v>
      </c>
      <c r="J165" s="38">
        <v>31361161</v>
      </c>
    </row>
    <row r="166" spans="1:10" ht="20.100000000000001" customHeight="1">
      <c r="A166" s="609" t="s">
        <v>749</v>
      </c>
      <c r="B166" s="610" t="s">
        <v>750</v>
      </c>
      <c r="C166" s="611" t="s">
        <v>132</v>
      </c>
      <c r="D166" s="39">
        <v>92.25</v>
      </c>
      <c r="E166" s="38"/>
      <c r="F166" s="38"/>
      <c r="G166" s="631">
        <v>46192</v>
      </c>
      <c r="H166" s="611" t="s">
        <v>133</v>
      </c>
      <c r="I166" s="611" t="s">
        <v>134</v>
      </c>
      <c r="J166" s="38">
        <v>50735641</v>
      </c>
    </row>
    <row r="167" spans="1:10" ht="20.100000000000001" customHeight="1">
      <c r="A167" s="612" t="s">
        <v>756</v>
      </c>
      <c r="B167" s="9">
        <v>166569303</v>
      </c>
      <c r="C167" s="614" t="s">
        <v>757</v>
      </c>
      <c r="D167" s="39">
        <v>217.5</v>
      </c>
      <c r="E167" s="38"/>
      <c r="F167" s="615" t="s">
        <v>748</v>
      </c>
      <c r="G167" s="631">
        <v>46192</v>
      </c>
      <c r="H167" s="614" t="s">
        <v>210</v>
      </c>
      <c r="I167" s="614" t="s">
        <v>758</v>
      </c>
      <c r="J167">
        <v>35840773</v>
      </c>
    </row>
    <row r="168" spans="1:10" ht="20.100000000000001" customHeight="1">
      <c r="A168" s="612" t="s">
        <v>751</v>
      </c>
      <c r="B168" s="613" t="s">
        <v>752</v>
      </c>
      <c r="C168" s="614" t="s">
        <v>753</v>
      </c>
      <c r="D168" s="39">
        <v>200</v>
      </c>
      <c r="E168" s="38"/>
      <c r="F168" s="133"/>
      <c r="G168" s="631">
        <v>46199</v>
      </c>
      <c r="H168" s="614" t="s">
        <v>754</v>
      </c>
      <c r="I168" s="614" t="s">
        <v>755</v>
      </c>
      <c r="J168" s="38">
        <v>42446252</v>
      </c>
    </row>
    <row r="169" spans="1:10" ht="20.100000000000001" customHeight="1">
      <c r="A169" s="616" t="s">
        <v>759</v>
      </c>
      <c r="B169" s="617" t="s">
        <v>760</v>
      </c>
      <c r="C169" s="618" t="s">
        <v>761</v>
      </c>
      <c r="D169" s="503">
        <v>180</v>
      </c>
      <c r="E169" s="38"/>
      <c r="F169" s="38"/>
      <c r="G169" s="649" t="s">
        <v>783</v>
      </c>
      <c r="H169" s="619" t="s">
        <v>330</v>
      </c>
      <c r="I169" s="618" t="s">
        <v>411</v>
      </c>
      <c r="J169" s="38">
        <v>44277971</v>
      </c>
    </row>
    <row r="170" spans="1:10" ht="20.100000000000001" customHeight="1">
      <c r="A170" s="622"/>
      <c r="B170" s="623"/>
      <c r="C170" s="1" t="s">
        <v>765</v>
      </c>
      <c r="D170" s="496">
        <f>SUM(D148:D169)</f>
        <v>8690.18</v>
      </c>
      <c r="E170" s="624"/>
      <c r="F170" s="38"/>
      <c r="G170" s="631"/>
      <c r="H170" s="620"/>
      <c r="I170" s="398"/>
      <c r="J170" s="399"/>
    </row>
    <row r="171" spans="1:10" ht="20.100000000000001" customHeight="1">
      <c r="A171" s="625" t="s">
        <v>766</v>
      </c>
      <c r="B171" s="626" t="s">
        <v>767</v>
      </c>
      <c r="C171" s="626" t="s">
        <v>768</v>
      </c>
      <c r="D171" s="626">
        <v>151.54</v>
      </c>
      <c r="E171" s="626"/>
      <c r="F171" s="626"/>
      <c r="G171" s="647">
        <v>46204</v>
      </c>
      <c r="H171" s="626" t="s">
        <v>769</v>
      </c>
      <c r="I171" s="626" t="s">
        <v>428</v>
      </c>
      <c r="J171" s="628" t="s">
        <v>429</v>
      </c>
    </row>
    <row r="172" spans="1:10" ht="20.100000000000001" customHeight="1">
      <c r="A172" s="625" t="s">
        <v>770</v>
      </c>
      <c r="B172" s="626" t="s">
        <v>771</v>
      </c>
      <c r="C172" s="626" t="s">
        <v>772</v>
      </c>
      <c r="D172" s="627" t="s">
        <v>773</v>
      </c>
      <c r="E172" s="626"/>
      <c r="F172" s="626"/>
      <c r="G172" s="647">
        <v>46204</v>
      </c>
      <c r="H172" s="626" t="s">
        <v>23</v>
      </c>
      <c r="I172" s="626" t="s">
        <v>423</v>
      </c>
      <c r="J172" s="626">
        <v>56214952</v>
      </c>
    </row>
    <row r="173" spans="1:10" ht="20.100000000000001" customHeight="1">
      <c r="A173" s="629" t="s">
        <v>774</v>
      </c>
      <c r="B173" s="630" t="s">
        <v>775</v>
      </c>
      <c r="C173" s="536" t="s">
        <v>443</v>
      </c>
      <c r="D173" s="39">
        <v>1820</v>
      </c>
      <c r="E173" s="38"/>
      <c r="F173" s="119"/>
      <c r="G173" s="631">
        <v>46204</v>
      </c>
      <c r="H173" s="563" t="s">
        <v>685</v>
      </c>
      <c r="I173" s="563" t="s">
        <v>445</v>
      </c>
      <c r="J173" s="38">
        <v>57309931</v>
      </c>
    </row>
    <row r="174" spans="1:10" ht="20.100000000000001" customHeight="1">
      <c r="A174" s="632" t="s">
        <v>776</v>
      </c>
      <c r="B174" s="633" t="s">
        <v>777</v>
      </c>
      <c r="C174" s="634" t="s">
        <v>108</v>
      </c>
      <c r="D174" s="39">
        <v>918.62</v>
      </c>
      <c r="E174" s="38"/>
      <c r="F174" s="38"/>
      <c r="G174" s="631">
        <v>46204</v>
      </c>
      <c r="H174" s="634" t="s">
        <v>778</v>
      </c>
      <c r="I174" s="634" t="s">
        <v>110</v>
      </c>
      <c r="J174" s="635" t="s">
        <v>779</v>
      </c>
    </row>
    <row r="175" spans="1:10" ht="20.100000000000001" customHeight="1">
      <c r="A175" s="636" t="s">
        <v>780</v>
      </c>
      <c r="B175" s="637" t="s">
        <v>781</v>
      </c>
      <c r="C175" s="638" t="s">
        <v>782</v>
      </c>
      <c r="D175" s="39">
        <v>984</v>
      </c>
      <c r="E175" s="38"/>
      <c r="F175" s="38"/>
      <c r="G175" s="631">
        <v>46205</v>
      </c>
      <c r="H175" s="438" t="s">
        <v>497</v>
      </c>
      <c r="I175" s="180" t="s">
        <v>26</v>
      </c>
      <c r="J175" s="38">
        <v>33986665</v>
      </c>
    </row>
    <row r="176" spans="1:10" ht="20.100000000000001" customHeight="1">
      <c r="A176" s="650" t="s">
        <v>784</v>
      </c>
      <c r="B176" s="651" t="s">
        <v>705</v>
      </c>
      <c r="C176" s="652" t="s">
        <v>785</v>
      </c>
      <c r="D176" s="39">
        <v>35.71</v>
      </c>
      <c r="E176" s="38"/>
      <c r="F176" s="38"/>
      <c r="G176" s="631">
        <v>46209</v>
      </c>
      <c r="H176" s="186" t="s">
        <v>58</v>
      </c>
      <c r="I176" s="2" t="s">
        <v>59</v>
      </c>
      <c r="J176" s="2">
        <v>35763439</v>
      </c>
    </row>
    <row r="177" spans="1:10" ht="20.100000000000001" customHeight="1">
      <c r="A177" s="650" t="s">
        <v>786</v>
      </c>
      <c r="B177" s="651" t="s">
        <v>787</v>
      </c>
      <c r="C177" s="652" t="s">
        <v>788</v>
      </c>
      <c r="D177" s="39">
        <v>184.5</v>
      </c>
      <c r="E177" s="53"/>
      <c r="F177" s="134"/>
      <c r="G177" s="631">
        <v>46209</v>
      </c>
      <c r="H177" s="183" t="s">
        <v>43</v>
      </c>
      <c r="I177" s="180" t="s">
        <v>28</v>
      </c>
      <c r="J177" s="41">
        <v>47568445</v>
      </c>
    </row>
    <row r="178" spans="1:10" ht="20.100000000000001" customHeight="1">
      <c r="A178" s="650" t="s">
        <v>789</v>
      </c>
      <c r="B178" s="651" t="s">
        <v>790</v>
      </c>
      <c r="C178" s="652" t="s">
        <v>791</v>
      </c>
      <c r="D178" s="39">
        <v>49.2</v>
      </c>
      <c r="E178" s="38"/>
      <c r="F178" s="38"/>
      <c r="G178" s="648">
        <v>46209</v>
      </c>
      <c r="H178" s="291" t="s">
        <v>55</v>
      </c>
      <c r="I178" s="186" t="s">
        <v>27</v>
      </c>
      <c r="J178" s="38">
        <v>50163086</v>
      </c>
    </row>
    <row r="179" spans="1:10" ht="20.100000000000001" customHeight="1">
      <c r="A179" s="654" t="s">
        <v>801</v>
      </c>
      <c r="B179" s="655" t="s">
        <v>802</v>
      </c>
      <c r="C179" s="656" t="s">
        <v>803</v>
      </c>
      <c r="D179" s="39">
        <v>522.41</v>
      </c>
      <c r="E179" s="38"/>
      <c r="F179" s="38"/>
      <c r="G179" s="631">
        <v>46211</v>
      </c>
      <c r="H179" s="183" t="s">
        <v>24</v>
      </c>
      <c r="I179" s="405" t="s">
        <v>25</v>
      </c>
      <c r="J179" s="38">
        <v>35697270</v>
      </c>
    </row>
    <row r="180" spans="1:10" ht="20.100000000000001" customHeight="1">
      <c r="A180" s="657" t="s">
        <v>804</v>
      </c>
      <c r="B180" s="658" t="s">
        <v>805</v>
      </c>
      <c r="C180" s="659" t="s">
        <v>806</v>
      </c>
      <c r="D180" s="39">
        <v>510</v>
      </c>
      <c r="E180" s="38"/>
      <c r="F180" s="2" t="s">
        <v>820</v>
      </c>
      <c r="G180" s="631">
        <v>46212</v>
      </c>
      <c r="H180" s="660" t="s">
        <v>807</v>
      </c>
      <c r="I180" s="659" t="s">
        <v>808</v>
      </c>
      <c r="J180" s="41">
        <v>45649201</v>
      </c>
    </row>
    <row r="181" spans="1:10" ht="20.100000000000001" customHeight="1">
      <c r="A181" s="661" t="s">
        <v>809</v>
      </c>
      <c r="B181" s="662" t="s">
        <v>812</v>
      </c>
      <c r="C181" s="663" t="s">
        <v>815</v>
      </c>
      <c r="D181" s="664">
        <v>22.61</v>
      </c>
      <c r="E181" s="38"/>
      <c r="F181" s="2"/>
      <c r="G181" s="631">
        <v>46213</v>
      </c>
      <c r="H181" s="665" t="s">
        <v>77</v>
      </c>
      <c r="I181" s="201" t="s">
        <v>78</v>
      </c>
      <c r="J181" s="202" t="s">
        <v>79</v>
      </c>
    </row>
    <row r="182" spans="1:10" ht="20.100000000000001" customHeight="1">
      <c r="A182" s="661" t="s">
        <v>810</v>
      </c>
      <c r="B182" s="662" t="s">
        <v>813</v>
      </c>
      <c r="C182" s="663" t="s">
        <v>816</v>
      </c>
      <c r="D182" s="39">
        <v>108.07</v>
      </c>
      <c r="E182" s="38"/>
      <c r="G182" s="631">
        <v>46213</v>
      </c>
      <c r="H182" s="665" t="s">
        <v>77</v>
      </c>
      <c r="I182" s="201" t="s">
        <v>78</v>
      </c>
      <c r="J182" s="202" t="s">
        <v>79</v>
      </c>
    </row>
    <row r="183" spans="1:10" ht="20.100000000000001" customHeight="1">
      <c r="A183" s="661" t="s">
        <v>811</v>
      </c>
      <c r="B183" s="662" t="s">
        <v>814</v>
      </c>
      <c r="C183" s="663" t="s">
        <v>816</v>
      </c>
      <c r="D183" s="39">
        <v>675.77</v>
      </c>
      <c r="E183" s="38"/>
      <c r="F183" s="38"/>
      <c r="G183" s="631">
        <v>46213</v>
      </c>
      <c r="H183" s="665" t="s">
        <v>77</v>
      </c>
      <c r="I183" s="199" t="s">
        <v>78</v>
      </c>
      <c r="J183" s="525" t="s">
        <v>79</v>
      </c>
    </row>
    <row r="184" spans="1:10" ht="20.100000000000001" customHeight="1">
      <c r="A184" s="666" t="s">
        <v>817</v>
      </c>
      <c r="B184" s="667" t="s">
        <v>818</v>
      </c>
      <c r="C184" s="668" t="s">
        <v>819</v>
      </c>
      <c r="D184" s="39">
        <v>148.22</v>
      </c>
      <c r="E184" s="38"/>
      <c r="F184" s="38"/>
      <c r="G184" s="669">
        <v>46213</v>
      </c>
      <c r="H184" s="563" t="s">
        <v>114</v>
      </c>
      <c r="I184" s="563" t="s">
        <v>115</v>
      </c>
      <c r="J184" s="564" t="s">
        <v>689</v>
      </c>
    </row>
    <row r="185" spans="1:10" ht="20.100000000000001" customHeight="1">
      <c r="A185" s="673" t="s">
        <v>824</v>
      </c>
      <c r="B185" s="674" t="s">
        <v>825</v>
      </c>
      <c r="C185" s="675" t="s">
        <v>826</v>
      </c>
      <c r="D185" s="676">
        <v>8987.7099999999991</v>
      </c>
      <c r="E185" s="38"/>
      <c r="F185" s="38"/>
      <c r="G185" s="631">
        <v>46220</v>
      </c>
      <c r="H185" s="675" t="s">
        <v>176</v>
      </c>
      <c r="I185" s="675" t="s">
        <v>363</v>
      </c>
      <c r="J185" s="38">
        <v>311162</v>
      </c>
    </row>
    <row r="186" spans="1:10" ht="20.100000000000001" customHeight="1">
      <c r="A186" s="679" t="s">
        <v>835</v>
      </c>
      <c r="B186" s="680" t="s">
        <v>836</v>
      </c>
      <c r="C186" s="681" t="s">
        <v>837</v>
      </c>
      <c r="D186" s="39">
        <v>1818.98</v>
      </c>
      <c r="E186" s="38"/>
      <c r="F186" s="684" t="s">
        <v>829</v>
      </c>
      <c r="G186" s="631">
        <v>46220</v>
      </c>
      <c r="H186" s="678" t="s">
        <v>831</v>
      </c>
      <c r="I186" s="678" t="s">
        <v>832</v>
      </c>
      <c r="J186" s="38">
        <v>36849436</v>
      </c>
    </row>
    <row r="187" spans="1:10" ht="20.100000000000001" customHeight="1">
      <c r="A187" s="682" t="s">
        <v>838</v>
      </c>
      <c r="B187" s="683" t="s">
        <v>839</v>
      </c>
      <c r="C187" s="684" t="s">
        <v>830</v>
      </c>
      <c r="D187" s="39">
        <v>220</v>
      </c>
      <c r="E187" s="38"/>
      <c r="F187" s="684" t="s">
        <v>828</v>
      </c>
      <c r="G187" s="631">
        <v>46225</v>
      </c>
      <c r="H187" t="s">
        <v>833</v>
      </c>
      <c r="I187" t="s">
        <v>834</v>
      </c>
      <c r="J187" s="7">
        <v>43967663</v>
      </c>
    </row>
    <row r="188" spans="1:10" ht="20.100000000000001" customHeight="1">
      <c r="A188" s="685" t="s">
        <v>840</v>
      </c>
      <c r="B188" s="686" t="s">
        <v>841</v>
      </c>
      <c r="C188" s="687" t="s">
        <v>837</v>
      </c>
      <c r="D188" s="39">
        <v>520</v>
      </c>
      <c r="E188" s="38"/>
      <c r="F188" s="687" t="s">
        <v>842</v>
      </c>
      <c r="G188" s="631">
        <v>46231</v>
      </c>
      <c r="H188" s="678" t="s">
        <v>831</v>
      </c>
      <c r="I188" s="678" t="s">
        <v>832</v>
      </c>
      <c r="J188" s="38">
        <v>36849436</v>
      </c>
    </row>
    <row r="189" spans="1:10" ht="20.100000000000001" customHeight="1">
      <c r="A189" s="689" t="s">
        <v>843</v>
      </c>
      <c r="B189" s="690" t="s">
        <v>844</v>
      </c>
      <c r="C189" s="691" t="s">
        <v>845</v>
      </c>
      <c r="D189" s="39">
        <v>950</v>
      </c>
      <c r="E189" s="38"/>
      <c r="F189" s="38"/>
      <c r="G189" s="631">
        <v>46232</v>
      </c>
      <c r="H189" s="692" t="s">
        <v>846</v>
      </c>
      <c r="I189" s="691" t="s">
        <v>847</v>
      </c>
      <c r="J189" s="38">
        <v>41599101</v>
      </c>
    </row>
    <row r="190" spans="1:10" ht="20.100000000000001" customHeight="1">
      <c r="A190" s="135"/>
      <c r="B190" s="136"/>
      <c r="C190" s="693" t="s">
        <v>849</v>
      </c>
      <c r="D190" s="496">
        <f>SUM(D171:D189)</f>
        <v>18627.339999999997</v>
      </c>
      <c r="E190" s="82"/>
      <c r="F190" s="38"/>
      <c r="G190" s="631"/>
      <c r="H190" s="128"/>
      <c r="I190" s="108"/>
      <c r="J190" s="38"/>
    </row>
    <row r="191" spans="1:10" ht="20.100000000000001" customHeight="1">
      <c r="A191" s="694" t="s">
        <v>848</v>
      </c>
      <c r="B191" s="695" t="s">
        <v>850</v>
      </c>
      <c r="C191" s="696" t="s">
        <v>851</v>
      </c>
      <c r="D191" s="39">
        <v>701.94</v>
      </c>
      <c r="E191" s="38"/>
      <c r="F191" s="38"/>
      <c r="G191" s="631">
        <v>46237</v>
      </c>
      <c r="H191" s="634" t="s">
        <v>778</v>
      </c>
      <c r="I191" s="634" t="s">
        <v>110</v>
      </c>
      <c r="J191" s="635" t="s">
        <v>779</v>
      </c>
    </row>
    <row r="192" spans="1:10" ht="20.100000000000001" customHeight="1">
      <c r="A192" s="694" t="s">
        <v>852</v>
      </c>
      <c r="B192" s="695" t="s">
        <v>853</v>
      </c>
      <c r="C192" s="696" t="s">
        <v>798</v>
      </c>
      <c r="D192" s="39">
        <v>3777.86</v>
      </c>
      <c r="E192" s="757" t="s">
        <v>972</v>
      </c>
      <c r="F192" s="696" t="s">
        <v>797</v>
      </c>
      <c r="G192" s="631">
        <v>46237</v>
      </c>
      <c r="H192" s="19" t="s">
        <v>799</v>
      </c>
      <c r="I192" s="2" t="s">
        <v>800</v>
      </c>
      <c r="J192" s="2">
        <v>51231735</v>
      </c>
    </row>
    <row r="193" spans="1:11" ht="20.100000000000001" customHeight="1">
      <c r="A193" s="697" t="s">
        <v>854</v>
      </c>
      <c r="B193" s="698" t="s">
        <v>855</v>
      </c>
      <c r="C193" s="699" t="s">
        <v>819</v>
      </c>
      <c r="D193" s="39">
        <v>246.65</v>
      </c>
      <c r="E193" s="38"/>
      <c r="F193" s="2"/>
      <c r="G193" s="631">
        <v>46237</v>
      </c>
      <c r="H193" s="563" t="s">
        <v>114</v>
      </c>
      <c r="I193" s="563" t="s">
        <v>115</v>
      </c>
      <c r="J193" s="564" t="s">
        <v>689</v>
      </c>
    </row>
    <row r="194" spans="1:11" ht="20.100000000000001" customHeight="1">
      <c r="A194" s="700" t="s">
        <v>856</v>
      </c>
      <c r="B194" s="701" t="s">
        <v>857</v>
      </c>
      <c r="C194" s="702" t="s">
        <v>858</v>
      </c>
      <c r="D194" s="39">
        <v>2270</v>
      </c>
      <c r="E194" s="38"/>
      <c r="F194" s="38"/>
      <c r="G194" s="707">
        <v>46239</v>
      </c>
      <c r="H194" s="703" t="s">
        <v>859</v>
      </c>
      <c r="I194" s="702" t="s">
        <v>860</v>
      </c>
      <c r="J194" s="41">
        <v>51907526</v>
      </c>
    </row>
    <row r="195" spans="1:11" ht="20.100000000000001" customHeight="1">
      <c r="A195" s="700" t="s">
        <v>861</v>
      </c>
      <c r="B195" s="701" t="s">
        <v>862</v>
      </c>
      <c r="C195" s="702" t="s">
        <v>863</v>
      </c>
      <c r="D195" s="39">
        <v>49.2</v>
      </c>
      <c r="E195" s="38"/>
      <c r="F195" s="2"/>
      <c r="G195" s="631">
        <v>46239</v>
      </c>
      <c r="H195" s="703" t="s">
        <v>864</v>
      </c>
      <c r="I195" s="702" t="s">
        <v>865</v>
      </c>
      <c r="J195" s="41">
        <v>50163086</v>
      </c>
    </row>
    <row r="196" spans="1:11" ht="20.100000000000001" customHeight="1">
      <c r="A196" s="704" t="s">
        <v>866</v>
      </c>
      <c r="B196" s="705" t="s">
        <v>862</v>
      </c>
      <c r="C196" s="702" t="s">
        <v>867</v>
      </c>
      <c r="D196" s="706">
        <v>35.71</v>
      </c>
      <c r="E196" s="38"/>
      <c r="F196" s="38"/>
      <c r="G196" s="631">
        <v>46239</v>
      </c>
      <c r="H196" s="186" t="s">
        <v>58</v>
      </c>
      <c r="I196" s="2" t="s">
        <v>59</v>
      </c>
      <c r="J196" s="2">
        <v>35763439</v>
      </c>
    </row>
    <row r="197" spans="1:11" ht="19.149999999999999" customHeight="1">
      <c r="A197" s="700" t="s">
        <v>868</v>
      </c>
      <c r="B197" s="701" t="s">
        <v>869</v>
      </c>
      <c r="C197" s="702" t="s">
        <v>870</v>
      </c>
      <c r="D197" s="706">
        <v>984</v>
      </c>
      <c r="E197" s="38"/>
      <c r="F197" s="87"/>
      <c r="G197" s="631">
        <v>46239</v>
      </c>
      <c r="H197" s="438" t="s">
        <v>497</v>
      </c>
      <c r="I197" s="180" t="s">
        <v>26</v>
      </c>
      <c r="J197" s="38">
        <v>33986665</v>
      </c>
    </row>
    <row r="198" spans="1:11" ht="20.100000000000001" customHeight="1">
      <c r="A198" s="708" t="s">
        <v>871</v>
      </c>
      <c r="B198" s="709" t="s">
        <v>872</v>
      </c>
      <c r="C198" s="710" t="s">
        <v>873</v>
      </c>
      <c r="D198" s="39">
        <v>518.29999999999995</v>
      </c>
      <c r="E198" s="38"/>
      <c r="F198" s="137"/>
      <c r="G198" s="631">
        <v>46244</v>
      </c>
      <c r="H198" s="183" t="s">
        <v>24</v>
      </c>
      <c r="I198" s="405" t="s">
        <v>25</v>
      </c>
      <c r="J198" s="38">
        <v>35697270</v>
      </c>
    </row>
    <row r="199" spans="1:11" ht="20.100000000000001" customHeight="1">
      <c r="A199" s="711" t="s">
        <v>874</v>
      </c>
      <c r="B199" s="714" t="s">
        <v>877</v>
      </c>
      <c r="C199" s="715" t="s">
        <v>878</v>
      </c>
      <c r="D199" s="39">
        <v>298.33999999999997</v>
      </c>
      <c r="E199" s="38"/>
      <c r="F199" s="38"/>
      <c r="G199" s="631">
        <v>46245</v>
      </c>
      <c r="H199" s="713" t="s">
        <v>876</v>
      </c>
      <c r="I199" s="712" t="s">
        <v>875</v>
      </c>
      <c r="J199" s="38">
        <v>54228573</v>
      </c>
    </row>
    <row r="200" spans="1:11" ht="20.100000000000001" customHeight="1">
      <c r="A200" s="716" t="s">
        <v>879</v>
      </c>
      <c r="B200" s="717" t="s">
        <v>880</v>
      </c>
      <c r="C200" s="718" t="s">
        <v>881</v>
      </c>
      <c r="D200" s="39">
        <v>4200</v>
      </c>
      <c r="E200" s="38"/>
      <c r="F200" s="38"/>
      <c r="G200" s="631">
        <v>46245</v>
      </c>
      <c r="H200" s="719" t="s">
        <v>882</v>
      </c>
      <c r="I200" s="719" t="s">
        <v>883</v>
      </c>
      <c r="J200" s="40">
        <v>35968923</v>
      </c>
    </row>
    <row r="201" spans="1:11" ht="20.100000000000001" customHeight="1">
      <c r="A201" s="722" t="s">
        <v>892</v>
      </c>
      <c r="B201" s="723" t="s">
        <v>893</v>
      </c>
      <c r="C201" s="724" t="s">
        <v>894</v>
      </c>
      <c r="D201" s="39">
        <v>560</v>
      </c>
      <c r="E201" s="38"/>
      <c r="F201" s="759" t="s">
        <v>890</v>
      </c>
      <c r="G201" s="631">
        <v>46246</v>
      </c>
      <c r="H201" s="678" t="s">
        <v>831</v>
      </c>
      <c r="I201" s="678" t="s">
        <v>832</v>
      </c>
      <c r="J201" s="38">
        <v>36849436</v>
      </c>
    </row>
    <row r="202" spans="1:11" ht="20.100000000000001" customHeight="1">
      <c r="A202" s="727" t="s">
        <v>911</v>
      </c>
      <c r="B202" s="730" t="s">
        <v>918</v>
      </c>
      <c r="C202" s="138" t="s">
        <v>912</v>
      </c>
      <c r="D202" s="39">
        <v>8012.22</v>
      </c>
      <c r="E202" s="38"/>
      <c r="F202" s="759" t="s">
        <v>891</v>
      </c>
      <c r="G202" s="631">
        <v>46246</v>
      </c>
      <c r="H202" s="306" t="s">
        <v>298</v>
      </c>
      <c r="I202" s="98" t="s">
        <v>299</v>
      </c>
      <c r="J202" s="98">
        <v>44413467</v>
      </c>
    </row>
    <row r="203" spans="1:11" ht="20.100000000000001" customHeight="1">
      <c r="A203" s="727" t="s">
        <v>909</v>
      </c>
      <c r="B203" s="728" t="s">
        <v>910</v>
      </c>
      <c r="C203" s="725" t="s">
        <v>906</v>
      </c>
      <c r="D203" s="39">
        <v>611.69000000000005</v>
      </c>
      <c r="E203" s="864" t="s">
        <v>150</v>
      </c>
      <c r="F203" s="864" t="s">
        <v>905</v>
      </c>
      <c r="G203" s="631">
        <v>46252</v>
      </c>
      <c r="H203" s="272" t="s">
        <v>210</v>
      </c>
      <c r="I203" s="272" t="s">
        <v>211</v>
      </c>
      <c r="J203" s="38">
        <v>35840773</v>
      </c>
    </row>
    <row r="204" spans="1:11" ht="20.100000000000001" customHeight="1">
      <c r="A204" s="729" t="s">
        <v>913</v>
      </c>
      <c r="B204" s="730" t="s">
        <v>914</v>
      </c>
      <c r="C204" s="731" t="s">
        <v>915</v>
      </c>
      <c r="D204" s="39">
        <v>3730.64</v>
      </c>
      <c r="E204" s="38"/>
      <c r="F204" s="38"/>
      <c r="G204" s="631">
        <v>46253</v>
      </c>
      <c r="H204" s="731" t="s">
        <v>916</v>
      </c>
      <c r="I204" s="731" t="s">
        <v>917</v>
      </c>
      <c r="J204" s="38">
        <v>51653176</v>
      </c>
    </row>
    <row r="205" spans="1:11" ht="20.100000000000001" customHeight="1">
      <c r="A205" s="733" t="s">
        <v>927</v>
      </c>
      <c r="B205" s="734" t="s">
        <v>928</v>
      </c>
      <c r="C205" s="735" t="s">
        <v>929</v>
      </c>
      <c r="D205" s="39">
        <v>5.83</v>
      </c>
      <c r="E205" s="140"/>
      <c r="F205" s="38"/>
      <c r="G205" s="631">
        <v>46253</v>
      </c>
      <c r="H205" s="735" t="s">
        <v>930</v>
      </c>
      <c r="I205" s="24" t="s">
        <v>234</v>
      </c>
      <c r="J205" s="2">
        <v>31634788</v>
      </c>
      <c r="K205" s="653"/>
    </row>
    <row r="206" spans="1:11" ht="20.100000000000001" customHeight="1">
      <c r="A206" s="736" t="s">
        <v>931</v>
      </c>
      <c r="B206" s="737" t="s">
        <v>932</v>
      </c>
      <c r="C206" s="738" t="s">
        <v>798</v>
      </c>
      <c r="D206" s="39">
        <v>2102.13</v>
      </c>
      <c r="E206" s="864" t="s">
        <v>150</v>
      </c>
      <c r="F206" s="759" t="s">
        <v>924</v>
      </c>
      <c r="G206" s="631">
        <v>46255</v>
      </c>
      <c r="H206" s="738" t="s">
        <v>933</v>
      </c>
      <c r="I206" s="738" t="s">
        <v>934</v>
      </c>
      <c r="J206" s="38">
        <v>28660871</v>
      </c>
    </row>
    <row r="207" spans="1:11" ht="20.100000000000001" customHeight="1">
      <c r="A207" s="739" t="s">
        <v>935</v>
      </c>
      <c r="B207" s="740" t="s">
        <v>936</v>
      </c>
      <c r="C207" s="741" t="s">
        <v>884</v>
      </c>
      <c r="D207" s="39">
        <v>73.5</v>
      </c>
      <c r="E207" s="55"/>
      <c r="F207" s="864" t="s">
        <v>889</v>
      </c>
      <c r="G207" s="631">
        <v>46255</v>
      </c>
      <c r="H207" s="742" t="s">
        <v>937</v>
      </c>
      <c r="I207" s="741" t="s">
        <v>938</v>
      </c>
      <c r="J207" s="38">
        <v>46527257</v>
      </c>
    </row>
    <row r="208" spans="1:11" ht="20.100000000000001" customHeight="1">
      <c r="A208" s="743" t="s">
        <v>939</v>
      </c>
      <c r="B208" s="744" t="s">
        <v>940</v>
      </c>
      <c r="C208" s="138" t="s">
        <v>912</v>
      </c>
      <c r="D208" s="39">
        <v>0</v>
      </c>
      <c r="E208" s="38"/>
      <c r="F208" s="864" t="s">
        <v>891</v>
      </c>
      <c r="G208" s="631">
        <v>46255</v>
      </c>
      <c r="H208" s="306" t="s">
        <v>298</v>
      </c>
      <c r="I208" s="98" t="s">
        <v>299</v>
      </c>
      <c r="J208" s="98">
        <v>44413467</v>
      </c>
    </row>
    <row r="209" spans="1:11" ht="20.100000000000001" customHeight="1">
      <c r="A209" s="743" t="s">
        <v>941</v>
      </c>
      <c r="B209" s="744" t="s">
        <v>942</v>
      </c>
      <c r="C209" s="745" t="s">
        <v>944</v>
      </c>
      <c r="D209" s="39">
        <v>2525.19</v>
      </c>
      <c r="E209" s="38"/>
      <c r="F209" s="2" t="s">
        <v>895</v>
      </c>
      <c r="G209" s="631">
        <v>46255</v>
      </c>
      <c r="H209" s="746" t="s">
        <v>943</v>
      </c>
      <c r="I209" s="745" t="s">
        <v>897</v>
      </c>
      <c r="J209" s="41"/>
    </row>
    <row r="210" spans="1:11" ht="20.100000000000001" customHeight="1">
      <c r="A210" s="743" t="s">
        <v>945</v>
      </c>
      <c r="B210" s="744" t="s">
        <v>946</v>
      </c>
      <c r="C210" s="745" t="s">
        <v>908</v>
      </c>
      <c r="D210" s="39">
        <v>233</v>
      </c>
      <c r="E210" s="38"/>
      <c r="F210" s="759" t="s">
        <v>907</v>
      </c>
      <c r="G210" s="631">
        <v>46255</v>
      </c>
      <c r="H210" s="446" t="s">
        <v>504</v>
      </c>
      <c r="I210" s="98" t="s">
        <v>507</v>
      </c>
      <c r="J210" s="70"/>
      <c r="K210" s="142"/>
    </row>
    <row r="211" spans="1:11" ht="20.100000000000001" customHeight="1">
      <c r="A211" s="743" t="s">
        <v>947</v>
      </c>
      <c r="B211" s="744" t="s">
        <v>948</v>
      </c>
      <c r="C211" s="745" t="s">
        <v>395</v>
      </c>
      <c r="D211" s="39">
        <v>630</v>
      </c>
      <c r="E211" s="38"/>
      <c r="F211" s="38"/>
      <c r="G211" s="631">
        <v>46258</v>
      </c>
      <c r="H211" s="746" t="s">
        <v>949</v>
      </c>
      <c r="I211" s="745" t="s">
        <v>397</v>
      </c>
      <c r="J211" s="41">
        <v>43606504</v>
      </c>
    </row>
    <row r="212" spans="1:11" ht="20.100000000000001" customHeight="1">
      <c r="A212" s="747" t="s">
        <v>950</v>
      </c>
      <c r="B212" s="748" t="s">
        <v>928</v>
      </c>
      <c r="C212" s="749" t="s">
        <v>951</v>
      </c>
      <c r="D212" s="39">
        <v>399</v>
      </c>
      <c r="E212" s="38"/>
      <c r="F212" s="759" t="s">
        <v>920</v>
      </c>
      <c r="G212" s="631">
        <v>46258</v>
      </c>
      <c r="H212" s="749" t="s">
        <v>922</v>
      </c>
      <c r="I212" s="749" t="s">
        <v>923</v>
      </c>
      <c r="J212" s="38">
        <v>50298038</v>
      </c>
    </row>
    <row r="213" spans="1:11" ht="20.100000000000001" customHeight="1">
      <c r="A213" s="751" t="s">
        <v>960</v>
      </c>
      <c r="B213" s="752" t="s">
        <v>961</v>
      </c>
      <c r="C213" s="753" t="s">
        <v>964</v>
      </c>
      <c r="D213" s="39">
        <v>1420.9</v>
      </c>
      <c r="E213" s="56"/>
      <c r="F213" s="864" t="s">
        <v>902</v>
      </c>
      <c r="G213" s="631">
        <v>46261</v>
      </c>
      <c r="H213" s="754" t="s">
        <v>963</v>
      </c>
      <c r="I213" s="753" t="s">
        <v>962</v>
      </c>
      <c r="J213" s="38">
        <v>43946879</v>
      </c>
    </row>
    <row r="214" spans="1:11" ht="20.100000000000001" customHeight="1">
      <c r="A214" s="755" t="s">
        <v>966</v>
      </c>
      <c r="B214" s="756" t="s">
        <v>967</v>
      </c>
      <c r="C214" s="757" t="s">
        <v>968</v>
      </c>
      <c r="D214" s="39">
        <v>4506.6000000000004</v>
      </c>
      <c r="E214" s="38"/>
      <c r="F214" s="38"/>
      <c r="G214" s="631">
        <v>46265</v>
      </c>
      <c r="H214" s="757" t="s">
        <v>799</v>
      </c>
      <c r="I214" s="757" t="s">
        <v>800</v>
      </c>
      <c r="J214" s="38">
        <v>51231735</v>
      </c>
    </row>
    <row r="215" spans="1:11" ht="20.100000000000001" customHeight="1">
      <c r="A215" s="755" t="s">
        <v>969</v>
      </c>
      <c r="B215" s="756" t="s">
        <v>970</v>
      </c>
      <c r="C215" s="757" t="s">
        <v>971</v>
      </c>
      <c r="D215" s="39">
        <v>49.2</v>
      </c>
      <c r="E215" s="38"/>
      <c r="F215" s="38"/>
      <c r="G215" s="631">
        <v>46265</v>
      </c>
      <c r="H215" s="758" t="s">
        <v>864</v>
      </c>
      <c r="I215" s="757" t="s">
        <v>865</v>
      </c>
      <c r="J215" s="38">
        <v>50163086</v>
      </c>
    </row>
    <row r="216" spans="1:11" ht="20.100000000000001" customHeight="1">
      <c r="A216" s="755" t="s">
        <v>973</v>
      </c>
      <c r="B216" s="756" t="s">
        <v>974</v>
      </c>
      <c r="C216" s="793" t="s">
        <v>1026</v>
      </c>
      <c r="D216" s="39">
        <v>499.75</v>
      </c>
      <c r="E216" s="38"/>
      <c r="F216" s="757" t="s">
        <v>919</v>
      </c>
      <c r="G216" s="631">
        <v>46265</v>
      </c>
      <c r="H216" s="19" t="s">
        <v>799</v>
      </c>
      <c r="I216" s="2" t="s">
        <v>800</v>
      </c>
      <c r="J216" s="2">
        <v>51231735</v>
      </c>
    </row>
    <row r="217" spans="1:11" ht="20.100000000000001" customHeight="1">
      <c r="A217" s="143"/>
      <c r="B217" s="144"/>
      <c r="C217" s="1" t="s">
        <v>975</v>
      </c>
      <c r="D217" s="496">
        <f>SUM(D191:D216)</f>
        <v>38441.649999999994</v>
      </c>
      <c r="E217" s="38"/>
      <c r="F217" s="38"/>
      <c r="G217" s="631"/>
      <c r="H217" s="145"/>
      <c r="I217" s="145"/>
      <c r="J217" s="146"/>
    </row>
    <row r="218" spans="1:11" ht="20.100000000000001" customHeight="1">
      <c r="A218" s="760" t="s">
        <v>976</v>
      </c>
      <c r="B218" s="761" t="s">
        <v>977</v>
      </c>
      <c r="C218" s="762" t="s">
        <v>978</v>
      </c>
      <c r="D218" s="39">
        <v>133.5</v>
      </c>
      <c r="E218" s="38"/>
      <c r="F218" s="38"/>
      <c r="G218" s="631">
        <v>46266</v>
      </c>
      <c r="H218" s="762" t="s">
        <v>114</v>
      </c>
      <c r="I218" s="762" t="s">
        <v>115</v>
      </c>
      <c r="J218" s="38">
        <v>52136418</v>
      </c>
    </row>
    <row r="219" spans="1:11" ht="20.100000000000001" customHeight="1">
      <c r="A219" s="760" t="s">
        <v>979</v>
      </c>
      <c r="B219" s="761" t="s">
        <v>980</v>
      </c>
      <c r="C219" s="763" t="s">
        <v>981</v>
      </c>
      <c r="D219" s="764">
        <v>1584</v>
      </c>
      <c r="E219" s="38"/>
      <c r="F219" s="38"/>
      <c r="G219" s="631">
        <v>46266</v>
      </c>
      <c r="H219" s="765" t="s">
        <v>982</v>
      </c>
      <c r="I219" s="762" t="s">
        <v>983</v>
      </c>
      <c r="J219" s="38">
        <v>33986401</v>
      </c>
    </row>
    <row r="220" spans="1:11" ht="20.100000000000001" customHeight="1">
      <c r="A220" s="766" t="s">
        <v>984</v>
      </c>
      <c r="B220" s="767" t="s">
        <v>985</v>
      </c>
      <c r="C220" s="768" t="s">
        <v>986</v>
      </c>
      <c r="D220" s="39">
        <v>515</v>
      </c>
      <c r="E220" s="38"/>
      <c r="F220" s="38"/>
      <c r="G220" s="631">
        <v>46266</v>
      </c>
      <c r="H220" s="769" t="s">
        <v>987</v>
      </c>
      <c r="I220" s="768" t="s">
        <v>553</v>
      </c>
      <c r="J220" s="38">
        <v>41312261</v>
      </c>
    </row>
    <row r="221" spans="1:11" ht="20.100000000000001" customHeight="1">
      <c r="A221" s="766" t="s">
        <v>988</v>
      </c>
      <c r="B221" s="767" t="s">
        <v>989</v>
      </c>
      <c r="C221" s="768" t="s">
        <v>798</v>
      </c>
      <c r="D221" s="39">
        <v>3777.87</v>
      </c>
      <c r="E221" s="38"/>
      <c r="F221" s="768" t="s">
        <v>797</v>
      </c>
      <c r="G221" s="631">
        <v>46266</v>
      </c>
      <c r="H221" s="19" t="s">
        <v>799</v>
      </c>
      <c r="I221" s="2" t="s">
        <v>800</v>
      </c>
      <c r="J221" s="2">
        <v>51231735</v>
      </c>
    </row>
    <row r="222" spans="1:11" ht="20.100000000000001" customHeight="1">
      <c r="A222" s="766" t="s">
        <v>990</v>
      </c>
      <c r="B222" s="767" t="s">
        <v>991</v>
      </c>
      <c r="C222" s="768" t="s">
        <v>992</v>
      </c>
      <c r="D222" s="39">
        <v>-3777.87</v>
      </c>
      <c r="E222" s="768" t="s">
        <v>993</v>
      </c>
      <c r="F222" s="768" t="s">
        <v>797</v>
      </c>
      <c r="G222" s="631">
        <v>46266</v>
      </c>
      <c r="H222" s="19" t="s">
        <v>799</v>
      </c>
      <c r="I222" s="2" t="s">
        <v>800</v>
      </c>
      <c r="J222" s="2">
        <v>51231735</v>
      </c>
    </row>
    <row r="223" spans="1:11" ht="20.100000000000001" customHeight="1">
      <c r="A223" s="771" t="s">
        <v>1000</v>
      </c>
      <c r="B223" s="772" t="s">
        <v>1001</v>
      </c>
      <c r="C223" s="770" t="s">
        <v>1002</v>
      </c>
      <c r="D223" s="39">
        <v>984</v>
      </c>
      <c r="E223" s="38"/>
      <c r="F223" s="38"/>
      <c r="G223" s="631">
        <v>46269</v>
      </c>
      <c r="H223" s="770" t="s">
        <v>497</v>
      </c>
      <c r="I223" s="770" t="s">
        <v>26</v>
      </c>
      <c r="J223" s="38">
        <v>33986665</v>
      </c>
    </row>
    <row r="224" spans="1:11" ht="20.100000000000001" customHeight="1">
      <c r="A224" s="773" t="s">
        <v>1003</v>
      </c>
      <c r="B224" s="774" t="s">
        <v>1004</v>
      </c>
      <c r="C224" s="775" t="s">
        <v>1005</v>
      </c>
      <c r="D224" s="39">
        <v>35.71</v>
      </c>
      <c r="E224" s="38"/>
      <c r="F224" s="38"/>
      <c r="G224" s="631">
        <v>46269</v>
      </c>
      <c r="H224" s="776" t="s">
        <v>58</v>
      </c>
      <c r="I224" s="775" t="s">
        <v>59</v>
      </c>
      <c r="J224" s="777" t="s">
        <v>1006</v>
      </c>
    </row>
    <row r="225" spans="1:10" ht="20.100000000000001" customHeight="1">
      <c r="A225" s="773" t="s">
        <v>1007</v>
      </c>
      <c r="B225" s="774" t="s">
        <v>1008</v>
      </c>
      <c r="C225" s="775" t="s">
        <v>1009</v>
      </c>
      <c r="D225" s="39">
        <v>868.5</v>
      </c>
      <c r="E225" s="38"/>
      <c r="F225" s="147"/>
      <c r="G225" s="631">
        <v>46269</v>
      </c>
      <c r="H225" s="775" t="s">
        <v>799</v>
      </c>
      <c r="I225" s="778" t="s">
        <v>800</v>
      </c>
      <c r="J225" s="2">
        <v>51231735</v>
      </c>
    </row>
    <row r="226" spans="1:10" ht="20.100000000000001" customHeight="1">
      <c r="A226" s="780" t="s">
        <v>1014</v>
      </c>
      <c r="B226" s="781" t="s">
        <v>1015</v>
      </c>
      <c r="C226" s="782" t="s">
        <v>1016</v>
      </c>
      <c r="D226" s="39">
        <v>61</v>
      </c>
      <c r="E226" s="38"/>
      <c r="F226" s="38"/>
      <c r="G226" s="631">
        <v>46272</v>
      </c>
      <c r="H226" s="558" t="s">
        <v>650</v>
      </c>
      <c r="I226" s="558" t="s">
        <v>651</v>
      </c>
      <c r="J226" s="110">
        <v>55416586</v>
      </c>
    </row>
    <row r="227" spans="1:10" ht="20.100000000000001" customHeight="1">
      <c r="A227" s="783" t="s">
        <v>1019</v>
      </c>
      <c r="B227" s="784" t="s">
        <v>1020</v>
      </c>
      <c r="C227" s="785" t="s">
        <v>1018</v>
      </c>
      <c r="D227" s="39">
        <v>31.97</v>
      </c>
      <c r="E227" s="38"/>
      <c r="F227" s="857" t="s">
        <v>1017</v>
      </c>
      <c r="G227" s="631">
        <v>46273</v>
      </c>
      <c r="H227" s="786" t="s">
        <v>831</v>
      </c>
      <c r="I227" s="787" t="s">
        <v>832</v>
      </c>
      <c r="J227" s="38">
        <v>35849436</v>
      </c>
    </row>
    <row r="228" spans="1:10" ht="20.100000000000001" customHeight="1">
      <c r="A228" s="788" t="s">
        <v>1021</v>
      </c>
      <c r="B228" s="789" t="s">
        <v>1022</v>
      </c>
      <c r="C228" s="790" t="s">
        <v>1023</v>
      </c>
      <c r="D228" s="39">
        <v>550.63</v>
      </c>
      <c r="E228" s="38"/>
      <c r="F228" s="38"/>
      <c r="G228" s="631">
        <v>46273</v>
      </c>
      <c r="H228" s="183" t="s">
        <v>24</v>
      </c>
      <c r="I228" s="405" t="s">
        <v>25</v>
      </c>
      <c r="J228" s="38">
        <v>35697270</v>
      </c>
    </row>
    <row r="229" spans="1:10" ht="20.100000000000001" customHeight="1">
      <c r="A229" s="791" t="s">
        <v>1024</v>
      </c>
      <c r="B229" s="792" t="s">
        <v>1025</v>
      </c>
      <c r="C229" s="793" t="s">
        <v>915</v>
      </c>
      <c r="D229" s="39">
        <v>2305.23</v>
      </c>
      <c r="E229" s="38"/>
      <c r="F229" s="38"/>
      <c r="G229" s="631">
        <v>46274</v>
      </c>
      <c r="H229" s="794" t="s">
        <v>916</v>
      </c>
      <c r="I229" s="793" t="s">
        <v>917</v>
      </c>
      <c r="J229" s="38">
        <v>51653176</v>
      </c>
    </row>
    <row r="230" spans="1:10" ht="20.100000000000001" customHeight="1">
      <c r="A230" s="795" t="s">
        <v>1027</v>
      </c>
      <c r="B230" s="796" t="s">
        <v>1029</v>
      </c>
      <c r="C230" s="797" t="s">
        <v>1030</v>
      </c>
      <c r="D230" s="39">
        <v>274</v>
      </c>
      <c r="E230" s="38"/>
      <c r="F230" s="864" t="s">
        <v>1010</v>
      </c>
      <c r="G230" s="631">
        <v>46274</v>
      </c>
      <c r="H230" s="798" t="s">
        <v>1031</v>
      </c>
      <c r="I230" s="797" t="s">
        <v>1032</v>
      </c>
      <c r="J230" s="38">
        <v>2498332</v>
      </c>
    </row>
    <row r="231" spans="1:10" ht="20.100000000000001" customHeight="1">
      <c r="A231" s="795" t="s">
        <v>1028</v>
      </c>
      <c r="B231" s="796" t="s">
        <v>1036</v>
      </c>
      <c r="C231" s="797" t="s">
        <v>1034</v>
      </c>
      <c r="D231" s="39">
        <v>184.5</v>
      </c>
      <c r="E231" s="813" t="s">
        <v>150</v>
      </c>
      <c r="F231" s="864" t="s">
        <v>1049</v>
      </c>
      <c r="G231" s="631">
        <v>46275</v>
      </c>
      <c r="H231" s="797" t="s">
        <v>1033</v>
      </c>
      <c r="I231" s="797" t="s">
        <v>1035</v>
      </c>
      <c r="J231" s="38">
        <v>23202670</v>
      </c>
    </row>
    <row r="232" spans="1:10" ht="20.100000000000001" customHeight="1">
      <c r="A232" s="799" t="s">
        <v>1037</v>
      </c>
      <c r="B232" s="800" t="s">
        <v>1040</v>
      </c>
      <c r="C232" s="801" t="s">
        <v>1041</v>
      </c>
      <c r="D232" s="39">
        <v>37.85</v>
      </c>
      <c r="E232" s="38"/>
      <c r="F232" s="38"/>
      <c r="G232" s="631">
        <v>46276</v>
      </c>
      <c r="H232" s="665" t="s">
        <v>77</v>
      </c>
      <c r="I232" s="201" t="s">
        <v>78</v>
      </c>
      <c r="J232" s="202" t="s">
        <v>79</v>
      </c>
    </row>
    <row r="233" spans="1:10" ht="20.100000000000001" customHeight="1">
      <c r="A233" s="799" t="s">
        <v>1038</v>
      </c>
      <c r="B233" s="800" t="s">
        <v>1042</v>
      </c>
      <c r="C233" s="801" t="s">
        <v>1043</v>
      </c>
      <c r="D233" s="39">
        <v>76.319999999999993</v>
      </c>
      <c r="E233" s="38"/>
      <c r="F233" s="38"/>
      <c r="G233" s="631">
        <v>46276</v>
      </c>
      <c r="H233" s="665" t="s">
        <v>77</v>
      </c>
      <c r="I233" s="201" t="s">
        <v>78</v>
      </c>
      <c r="J233" s="202" t="s">
        <v>79</v>
      </c>
    </row>
    <row r="234" spans="1:10" ht="20.100000000000001" customHeight="1">
      <c r="A234" s="799" t="s">
        <v>1039</v>
      </c>
      <c r="B234" s="800" t="s">
        <v>1044</v>
      </c>
      <c r="C234" s="801" t="s">
        <v>1045</v>
      </c>
      <c r="D234" s="39">
        <v>277.94</v>
      </c>
      <c r="E234" s="38"/>
      <c r="F234" s="2"/>
      <c r="G234" s="631">
        <v>46276</v>
      </c>
      <c r="H234" s="665" t="s">
        <v>77</v>
      </c>
      <c r="I234" s="201" t="s">
        <v>78</v>
      </c>
      <c r="J234" s="202" t="s">
        <v>79</v>
      </c>
    </row>
    <row r="235" spans="1:10" ht="20.100000000000001" customHeight="1">
      <c r="A235" s="802" t="s">
        <v>1046</v>
      </c>
      <c r="B235" s="803" t="s">
        <v>1047</v>
      </c>
      <c r="C235" s="804" t="s">
        <v>1048</v>
      </c>
      <c r="D235" s="39">
        <v>428.28</v>
      </c>
      <c r="E235" s="38"/>
      <c r="F235" s="2"/>
      <c r="G235" s="631">
        <v>46276</v>
      </c>
      <c r="H235" s="794" t="s">
        <v>916</v>
      </c>
      <c r="I235" s="793" t="s">
        <v>917</v>
      </c>
      <c r="J235" s="38">
        <v>51653176</v>
      </c>
    </row>
    <row r="236" spans="1:10" ht="20.100000000000001" customHeight="1">
      <c r="A236" s="808" t="s">
        <v>1053</v>
      </c>
      <c r="B236" s="809" t="s">
        <v>1036</v>
      </c>
      <c r="C236" s="806" t="s">
        <v>1034</v>
      </c>
      <c r="D236" s="39">
        <v>0</v>
      </c>
      <c r="E236" s="813" t="s">
        <v>743</v>
      </c>
      <c r="F236" s="38"/>
      <c r="G236" s="631">
        <v>46279</v>
      </c>
      <c r="H236" s="810" t="s">
        <v>1033</v>
      </c>
      <c r="I236" s="806" t="s">
        <v>1035</v>
      </c>
      <c r="J236" s="38">
        <v>23202670</v>
      </c>
    </row>
    <row r="237" spans="1:10" ht="20.100000000000001" customHeight="1">
      <c r="A237" s="811" t="s">
        <v>1054</v>
      </c>
      <c r="B237" s="812" t="s">
        <v>1055</v>
      </c>
      <c r="C237" s="2" t="s">
        <v>1050</v>
      </c>
      <c r="D237" s="4">
        <v>201.61</v>
      </c>
      <c r="E237" s="2"/>
      <c r="F237" s="859" t="s">
        <v>1051</v>
      </c>
      <c r="G237" s="47">
        <v>46279</v>
      </c>
      <c r="H237" s="58" t="s">
        <v>607</v>
      </c>
      <c r="I237" s="2" t="s">
        <v>1056</v>
      </c>
      <c r="J237" s="2">
        <v>36562939</v>
      </c>
    </row>
    <row r="238" spans="1:10" ht="20.100000000000001" customHeight="1">
      <c r="A238" s="815" t="s">
        <v>1064</v>
      </c>
      <c r="B238" s="816" t="s">
        <v>1065</v>
      </c>
      <c r="C238" s="817" t="s">
        <v>636</v>
      </c>
      <c r="D238" s="39">
        <v>172.2</v>
      </c>
      <c r="E238" s="38"/>
      <c r="F238" s="38"/>
      <c r="G238" s="631">
        <v>46282</v>
      </c>
      <c r="H238" s="601" t="s">
        <v>740</v>
      </c>
      <c r="I238" s="600" t="s">
        <v>741</v>
      </c>
      <c r="J238" s="38">
        <v>36557382</v>
      </c>
    </row>
    <row r="239" spans="1:10" ht="20.100000000000001" customHeight="1">
      <c r="A239" s="818" t="s">
        <v>1067</v>
      </c>
      <c r="B239" s="819" t="s">
        <v>1068</v>
      </c>
      <c r="C239" s="820" t="s">
        <v>1069</v>
      </c>
      <c r="D239" s="39">
        <v>12.5</v>
      </c>
      <c r="E239" s="148"/>
      <c r="F239" s="149"/>
      <c r="G239" s="631">
        <v>46282</v>
      </c>
      <c r="H239" s="820" t="s">
        <v>1070</v>
      </c>
      <c r="I239" s="820" t="s">
        <v>1071</v>
      </c>
      <c r="J239" s="2">
        <v>28785606</v>
      </c>
    </row>
    <row r="240" spans="1:10" ht="20.100000000000001" customHeight="1">
      <c r="A240" s="821" t="s">
        <v>1073</v>
      </c>
      <c r="B240" s="150">
        <v>2202600320</v>
      </c>
      <c r="C240" s="822" t="s">
        <v>1034</v>
      </c>
      <c r="D240" s="39">
        <v>209.1</v>
      </c>
      <c r="E240" s="38"/>
      <c r="F240" s="857" t="s">
        <v>1066</v>
      </c>
      <c r="G240" s="631">
        <v>46282</v>
      </c>
      <c r="H240" s="823" t="s">
        <v>1033</v>
      </c>
      <c r="I240" s="806" t="s">
        <v>1035</v>
      </c>
      <c r="J240" s="38">
        <v>23202670</v>
      </c>
    </row>
    <row r="241" spans="1:11" ht="20.100000000000001" customHeight="1">
      <c r="A241" s="824" t="s">
        <v>1074</v>
      </c>
      <c r="B241" s="825" t="s">
        <v>1075</v>
      </c>
      <c r="C241" s="826" t="s">
        <v>1076</v>
      </c>
      <c r="D241" s="39">
        <v>215.5</v>
      </c>
      <c r="E241" s="38"/>
      <c r="F241" s="857" t="s">
        <v>1057</v>
      </c>
      <c r="G241" s="631">
        <v>46286</v>
      </c>
      <c r="H241" s="827" t="s">
        <v>1059</v>
      </c>
      <c r="I241" s="805" t="s">
        <v>1060</v>
      </c>
      <c r="J241" s="828" t="s">
        <v>1077</v>
      </c>
    </row>
    <row r="242" spans="1:11" ht="20.100000000000001" customHeight="1">
      <c r="A242" s="829" t="s">
        <v>1078</v>
      </c>
      <c r="B242" s="830" t="s">
        <v>1079</v>
      </c>
      <c r="C242" s="831" t="s">
        <v>1080</v>
      </c>
      <c r="D242" s="39">
        <v>656</v>
      </c>
      <c r="E242" s="148"/>
      <c r="F242" s="857" t="s">
        <v>952</v>
      </c>
      <c r="G242" s="631">
        <v>46279</v>
      </c>
      <c r="H242" s="2" t="s">
        <v>958</v>
      </c>
      <c r="I242" s="14" t="s">
        <v>959</v>
      </c>
      <c r="J242" s="2">
        <v>44731159</v>
      </c>
      <c r="K242" s="750"/>
    </row>
    <row r="243" spans="1:11" ht="20.100000000000001" customHeight="1">
      <c r="A243" s="832" t="s">
        <v>1081</v>
      </c>
      <c r="B243" s="833" t="s">
        <v>1082</v>
      </c>
      <c r="C243" s="834" t="s">
        <v>915</v>
      </c>
      <c r="D243" s="39">
        <v>3912.64</v>
      </c>
      <c r="E243" s="38"/>
      <c r="F243" s="38"/>
      <c r="G243" s="835">
        <v>46279</v>
      </c>
      <c r="H243" s="794" t="s">
        <v>916</v>
      </c>
      <c r="I243" s="793" t="s">
        <v>917</v>
      </c>
      <c r="J243" s="38">
        <v>51653176</v>
      </c>
    </row>
    <row r="244" spans="1:11" ht="20.100000000000001" customHeight="1">
      <c r="A244" s="832" t="s">
        <v>1083</v>
      </c>
      <c r="B244" s="833" t="s">
        <v>914</v>
      </c>
      <c r="C244" s="834" t="s">
        <v>915</v>
      </c>
      <c r="D244" s="39">
        <v>3730.64</v>
      </c>
      <c r="E244" s="38"/>
      <c r="F244" s="149"/>
      <c r="G244" s="835">
        <v>46279</v>
      </c>
      <c r="H244" s="794" t="s">
        <v>916</v>
      </c>
      <c r="I244" s="793" t="s">
        <v>917</v>
      </c>
      <c r="J244" s="38">
        <v>51653176</v>
      </c>
    </row>
    <row r="245" spans="1:11" ht="20.100000000000001" customHeight="1">
      <c r="A245" s="832" t="s">
        <v>1084</v>
      </c>
      <c r="B245" s="833" t="s">
        <v>1085</v>
      </c>
      <c r="C245" s="834" t="s">
        <v>915</v>
      </c>
      <c r="D245" s="39">
        <v>-3912.64</v>
      </c>
      <c r="E245" s="836" t="s">
        <v>993</v>
      </c>
      <c r="F245" s="38"/>
      <c r="G245" s="835">
        <v>46279</v>
      </c>
      <c r="H245" s="794" t="s">
        <v>916</v>
      </c>
      <c r="I245" s="793" t="s">
        <v>917</v>
      </c>
      <c r="J245" s="38">
        <v>51653176</v>
      </c>
    </row>
    <row r="246" spans="1:11" ht="20.100000000000001" customHeight="1">
      <c r="A246" s="837" t="s">
        <v>1095</v>
      </c>
      <c r="B246" s="838" t="s">
        <v>1096</v>
      </c>
      <c r="C246" s="839" t="s">
        <v>1097</v>
      </c>
      <c r="D246" s="39">
        <v>189.98</v>
      </c>
      <c r="E246" s="857" t="s">
        <v>150</v>
      </c>
      <c r="F246" s="857" t="s">
        <v>1090</v>
      </c>
      <c r="G246" s="631">
        <v>46286</v>
      </c>
      <c r="H246" s="839" t="s">
        <v>1098</v>
      </c>
      <c r="I246" s="839" t="s">
        <v>1099</v>
      </c>
      <c r="J246" s="840" t="s">
        <v>1100</v>
      </c>
    </row>
    <row r="247" spans="1:11" ht="20.100000000000001" customHeight="1">
      <c r="A247" s="853" t="s">
        <v>1127</v>
      </c>
      <c r="B247" s="856">
        <v>64229320011331</v>
      </c>
      <c r="C247" s="857" t="s">
        <v>1080</v>
      </c>
      <c r="D247" s="39">
        <v>656</v>
      </c>
      <c r="E247" s="59"/>
      <c r="F247" s="857" t="s">
        <v>954</v>
      </c>
      <c r="G247" s="631">
        <v>46286</v>
      </c>
      <c r="H247" s="2" t="s">
        <v>958</v>
      </c>
      <c r="I247" s="14" t="s">
        <v>959</v>
      </c>
      <c r="J247" s="2">
        <v>44731159</v>
      </c>
    </row>
    <row r="248" spans="1:11" ht="20.100000000000001" customHeight="1">
      <c r="A248" s="841" t="s">
        <v>1109</v>
      </c>
      <c r="B248" s="842" t="s">
        <v>1108</v>
      </c>
      <c r="C248" s="843" t="s">
        <v>1113</v>
      </c>
      <c r="D248" s="39">
        <v>31.12</v>
      </c>
      <c r="E248" s="149"/>
      <c r="F248" s="149"/>
      <c r="G248" s="631">
        <v>46288</v>
      </c>
      <c r="H248" s="665" t="s">
        <v>77</v>
      </c>
      <c r="I248" s="201" t="s">
        <v>78</v>
      </c>
      <c r="J248" s="202" t="s">
        <v>79</v>
      </c>
    </row>
    <row r="249" spans="1:11" ht="20.100000000000001" customHeight="1">
      <c r="A249" s="841" t="s">
        <v>1110</v>
      </c>
      <c r="B249" s="842" t="s">
        <v>1107</v>
      </c>
      <c r="C249" s="843" t="s">
        <v>1112</v>
      </c>
      <c r="D249" s="39">
        <v>331.07</v>
      </c>
      <c r="E249" s="38"/>
      <c r="F249" s="38"/>
      <c r="G249" s="631">
        <v>46288</v>
      </c>
      <c r="H249" s="665" t="s">
        <v>77</v>
      </c>
      <c r="I249" s="201" t="s">
        <v>78</v>
      </c>
      <c r="J249" s="202" t="s">
        <v>79</v>
      </c>
    </row>
    <row r="250" spans="1:11" ht="20.100000000000001" customHeight="1">
      <c r="A250" s="841" t="s">
        <v>1114</v>
      </c>
      <c r="B250" s="842" t="s">
        <v>1111</v>
      </c>
      <c r="C250" s="843" t="s">
        <v>1112</v>
      </c>
      <c r="D250" s="39">
        <v>77.98</v>
      </c>
      <c r="E250" s="152"/>
      <c r="F250" s="148"/>
      <c r="G250" s="631">
        <v>46288</v>
      </c>
      <c r="H250" s="665" t="s">
        <v>77</v>
      </c>
      <c r="I250" s="201" t="s">
        <v>78</v>
      </c>
      <c r="J250" s="202" t="s">
        <v>79</v>
      </c>
    </row>
    <row r="251" spans="1:11" ht="20.100000000000001" customHeight="1">
      <c r="A251" s="844" t="s">
        <v>1115</v>
      </c>
      <c r="B251" s="845" t="s">
        <v>1116</v>
      </c>
      <c r="C251" s="846" t="s">
        <v>1117</v>
      </c>
      <c r="D251" s="39">
        <v>828</v>
      </c>
      <c r="E251" s="38"/>
      <c r="F251" s="857" t="s">
        <v>1061</v>
      </c>
      <c r="G251" s="631">
        <v>46288</v>
      </c>
      <c r="H251" s="2" t="s">
        <v>1118</v>
      </c>
      <c r="I251" s="2" t="s">
        <v>1119</v>
      </c>
      <c r="J251" s="2">
        <v>51692881</v>
      </c>
    </row>
    <row r="252" spans="1:11" ht="20.100000000000001" customHeight="1">
      <c r="A252" s="847" t="s">
        <v>1120</v>
      </c>
      <c r="B252" s="848" t="s">
        <v>1121</v>
      </c>
      <c r="C252" s="849" t="s">
        <v>1104</v>
      </c>
      <c r="D252" s="39">
        <v>34.340000000000003</v>
      </c>
      <c r="E252" s="38"/>
      <c r="F252" s="864" t="s">
        <v>1103</v>
      </c>
      <c r="G252" s="631">
        <v>46289</v>
      </c>
      <c r="H252" s="575" t="s">
        <v>702</v>
      </c>
      <c r="I252" s="573" t="s">
        <v>703</v>
      </c>
      <c r="J252" s="41">
        <v>2856123</v>
      </c>
    </row>
    <row r="253" spans="1:11" ht="20.100000000000001" customHeight="1">
      <c r="A253" s="850" t="s">
        <v>1122</v>
      </c>
      <c r="B253" s="852" t="s">
        <v>1123</v>
      </c>
      <c r="C253" s="851" t="s">
        <v>1102</v>
      </c>
      <c r="D253" s="39">
        <v>1238</v>
      </c>
      <c r="E253" s="153"/>
      <c r="F253" s="864" t="s">
        <v>1101</v>
      </c>
      <c r="G253" s="631">
        <v>46289</v>
      </c>
      <c r="H253" s="446" t="s">
        <v>504</v>
      </c>
      <c r="I253" s="98" t="s">
        <v>507</v>
      </c>
      <c r="J253" s="70"/>
    </row>
    <row r="254" spans="1:11" ht="20.100000000000001" customHeight="1">
      <c r="A254" s="853" t="s">
        <v>1124</v>
      </c>
      <c r="B254" s="854" t="s">
        <v>1125</v>
      </c>
      <c r="C254" s="855" t="s">
        <v>1126</v>
      </c>
      <c r="D254" s="39">
        <v>49.52</v>
      </c>
      <c r="E254" s="38"/>
      <c r="F254" s="17" t="s">
        <v>1089</v>
      </c>
      <c r="G254" s="631">
        <v>46290</v>
      </c>
      <c r="H254" s="805" t="s">
        <v>607</v>
      </c>
      <c r="I254" s="2" t="s">
        <v>608</v>
      </c>
      <c r="J254" s="2">
        <v>36562939</v>
      </c>
    </row>
    <row r="255" spans="1:11" ht="20.100000000000001" customHeight="1">
      <c r="A255" s="858" t="s">
        <v>1128</v>
      </c>
      <c r="B255" s="154" t="s">
        <v>1129</v>
      </c>
      <c r="C255" s="839" t="s">
        <v>1097</v>
      </c>
      <c r="D255" s="39">
        <v>0</v>
      </c>
      <c r="E255" s="857" t="s">
        <v>181</v>
      </c>
      <c r="F255" s="857" t="s">
        <v>1090</v>
      </c>
      <c r="G255" s="631">
        <v>46290</v>
      </c>
      <c r="H255" s="839" t="s">
        <v>1098</v>
      </c>
      <c r="I255" s="839" t="s">
        <v>1099</v>
      </c>
      <c r="J255" s="840" t="s">
        <v>1100</v>
      </c>
    </row>
    <row r="256" spans="1:11" ht="20.100000000000001" customHeight="1">
      <c r="A256" s="858" t="s">
        <v>1130</v>
      </c>
      <c r="B256" s="861" t="s">
        <v>1131</v>
      </c>
      <c r="C256" s="785" t="s">
        <v>1018</v>
      </c>
      <c r="D256" s="860">
        <v>0</v>
      </c>
      <c r="E256" s="864" t="s">
        <v>181</v>
      </c>
      <c r="F256" s="857" t="s">
        <v>1017</v>
      </c>
      <c r="G256" s="631">
        <v>46290</v>
      </c>
      <c r="H256" s="805" t="s">
        <v>831</v>
      </c>
      <c r="I256" s="805" t="s">
        <v>832</v>
      </c>
      <c r="J256" s="805">
        <v>36849436</v>
      </c>
    </row>
    <row r="257" spans="1:10" ht="20.100000000000001" customHeight="1">
      <c r="A257" s="862" t="s">
        <v>1132</v>
      </c>
      <c r="B257" s="863" t="s">
        <v>1133</v>
      </c>
      <c r="C257" s="864" t="s">
        <v>1134</v>
      </c>
      <c r="D257" s="39">
        <v>328</v>
      </c>
      <c r="E257" s="38"/>
      <c r="F257" s="864" t="s">
        <v>953</v>
      </c>
      <c r="G257" s="631">
        <v>46290</v>
      </c>
      <c r="H257" s="2" t="s">
        <v>958</v>
      </c>
      <c r="I257" s="14" t="s">
        <v>959</v>
      </c>
      <c r="J257" s="2">
        <v>44731159</v>
      </c>
    </row>
    <row r="258" spans="1:10" ht="20.100000000000001" customHeight="1">
      <c r="A258" s="862" t="s">
        <v>1135</v>
      </c>
      <c r="B258" s="863" t="s">
        <v>1136</v>
      </c>
      <c r="C258" s="864" t="s">
        <v>798</v>
      </c>
      <c r="D258" s="39">
        <v>0</v>
      </c>
      <c r="E258" s="864" t="s">
        <v>181</v>
      </c>
      <c r="F258" s="864" t="s">
        <v>924</v>
      </c>
      <c r="G258" s="631">
        <v>46290</v>
      </c>
      <c r="H258" s="19" t="s">
        <v>933</v>
      </c>
      <c r="I258" s="95" t="s">
        <v>934</v>
      </c>
      <c r="J258" s="38">
        <v>28660871</v>
      </c>
    </row>
    <row r="259" spans="1:10" ht="20.100000000000001" customHeight="1">
      <c r="A259" s="865" t="s">
        <v>1137</v>
      </c>
      <c r="B259" s="866" t="s">
        <v>129</v>
      </c>
      <c r="C259" s="870" t="s">
        <v>1141</v>
      </c>
      <c r="D259" s="39">
        <v>200</v>
      </c>
      <c r="E259" s="38"/>
      <c r="F259" s="38"/>
      <c r="G259" s="868">
        <v>46293</v>
      </c>
      <c r="H259" s="867" t="s">
        <v>1138</v>
      </c>
      <c r="I259" s="867" t="s">
        <v>1139</v>
      </c>
      <c r="J259" s="869" t="s">
        <v>1140</v>
      </c>
    </row>
    <row r="260" spans="1:10" ht="20.100000000000001" customHeight="1">
      <c r="A260" s="871" t="s">
        <v>1142</v>
      </c>
      <c r="B260" s="872" t="s">
        <v>752</v>
      </c>
      <c r="C260" s="870" t="s">
        <v>1143</v>
      </c>
      <c r="D260" s="39">
        <v>1150</v>
      </c>
      <c r="E260" s="38"/>
      <c r="F260" s="38"/>
      <c r="G260" s="631">
        <v>46294</v>
      </c>
      <c r="H260" s="873" t="s">
        <v>846</v>
      </c>
      <c r="I260" s="870" t="s">
        <v>847</v>
      </c>
      <c r="J260" s="38">
        <v>41599101</v>
      </c>
    </row>
    <row r="261" spans="1:10" ht="20.100000000000001" customHeight="1">
      <c r="A261" s="874" t="s">
        <v>1144</v>
      </c>
      <c r="B261" s="875" t="s">
        <v>1146</v>
      </c>
      <c r="C261" s="876" t="s">
        <v>1147</v>
      </c>
      <c r="D261" s="39">
        <v>180</v>
      </c>
      <c r="E261" s="38"/>
      <c r="F261" s="38"/>
      <c r="G261" s="631">
        <v>46295</v>
      </c>
      <c r="H261" s="619" t="s">
        <v>330</v>
      </c>
      <c r="I261" s="618" t="s">
        <v>411</v>
      </c>
      <c r="J261" s="38">
        <v>44277971</v>
      </c>
    </row>
    <row r="262" spans="1:10" ht="20.100000000000001" customHeight="1">
      <c r="A262" s="874" t="s">
        <v>1145</v>
      </c>
      <c r="B262" s="875" t="s">
        <v>1148</v>
      </c>
      <c r="C262" s="876" t="s">
        <v>1149</v>
      </c>
      <c r="D262" s="39">
        <v>1820</v>
      </c>
      <c r="E262" s="38"/>
      <c r="F262" s="38"/>
      <c r="G262" s="631">
        <v>46295</v>
      </c>
      <c r="H262" s="563" t="s">
        <v>685</v>
      </c>
      <c r="I262" s="563" t="s">
        <v>445</v>
      </c>
      <c r="J262" s="38">
        <v>57309931</v>
      </c>
    </row>
    <row r="263" spans="1:10" ht="20.100000000000001" customHeight="1">
      <c r="A263" s="877" t="s">
        <v>1150</v>
      </c>
      <c r="B263" s="878" t="s">
        <v>1151</v>
      </c>
      <c r="C263" s="879" t="s">
        <v>1152</v>
      </c>
      <c r="D263" s="39">
        <v>146.12</v>
      </c>
      <c r="E263" s="38"/>
      <c r="F263" s="38"/>
      <c r="G263" s="631">
        <v>46295</v>
      </c>
      <c r="H263" s="879" t="s">
        <v>769</v>
      </c>
      <c r="I263" s="879" t="s">
        <v>27</v>
      </c>
      <c r="J263" s="880" t="s">
        <v>429</v>
      </c>
    </row>
    <row r="264" spans="1:10" ht="20.100000000000001" customHeight="1">
      <c r="A264" s="156"/>
      <c r="B264" s="157"/>
      <c r="C264" s="1" t="s">
        <v>1153</v>
      </c>
      <c r="D264" s="496">
        <f>SUM(D218:D263)</f>
        <v>20806.11</v>
      </c>
      <c r="E264" s="38"/>
      <c r="F264" s="38"/>
      <c r="G264" s="631"/>
      <c r="H264" s="145"/>
      <c r="I264" s="145"/>
      <c r="J264" s="146"/>
    </row>
    <row r="265" spans="1:10" ht="20.100000000000001" customHeight="1">
      <c r="A265" s="158"/>
      <c r="B265" s="159"/>
      <c r="C265" s="160"/>
      <c r="D265" s="39"/>
      <c r="E265" s="161"/>
      <c r="F265" s="38"/>
      <c r="G265" s="631"/>
      <c r="H265" s="162"/>
      <c r="I265" s="160"/>
      <c r="J265" s="38"/>
    </row>
    <row r="266" spans="1:10" ht="20.100000000000001" customHeight="1">
      <c r="A266" s="163"/>
      <c r="B266" s="164"/>
      <c r="C266" s="165"/>
      <c r="D266" s="39"/>
      <c r="E266" s="38"/>
      <c r="F266" s="38"/>
      <c r="G266" s="631"/>
      <c r="H266" s="151"/>
      <c r="I266" s="151"/>
      <c r="J266" s="38"/>
    </row>
    <row r="267" spans="1:10" ht="20.100000000000001" customHeight="1">
      <c r="A267" s="163"/>
      <c r="B267" s="164"/>
      <c r="C267" s="165"/>
      <c r="D267" s="39"/>
      <c r="E267" s="38"/>
      <c r="F267" s="38"/>
      <c r="G267" s="631"/>
      <c r="H267" s="165"/>
      <c r="I267" s="165"/>
      <c r="J267" s="166"/>
    </row>
    <row r="268" spans="1:10" ht="20.100000000000001" customHeight="1">
      <c r="A268" s="163"/>
      <c r="B268" s="164"/>
      <c r="C268" s="165"/>
      <c r="D268" s="39"/>
      <c r="E268" s="38"/>
      <c r="F268" s="38"/>
      <c r="G268" s="631"/>
      <c r="H268" s="165"/>
      <c r="I268" s="165"/>
      <c r="J268" s="38"/>
    </row>
    <row r="269" spans="1:10" ht="20.100000000000001" customHeight="1">
      <c r="A269" s="167"/>
      <c r="B269" s="168"/>
      <c r="C269" s="169"/>
      <c r="D269" s="39"/>
      <c r="E269" s="169"/>
      <c r="F269" s="38"/>
      <c r="G269" s="631"/>
      <c r="H269" s="141"/>
      <c r="I269" s="56"/>
      <c r="J269" s="38"/>
    </row>
    <row r="270" spans="1:10" ht="20.100000000000001" customHeight="1">
      <c r="A270" s="3"/>
      <c r="B270" s="16"/>
      <c r="C270" s="2"/>
      <c r="D270" s="4"/>
      <c r="E270" s="2"/>
      <c r="F270" s="2"/>
      <c r="G270" s="47"/>
      <c r="H270" s="2"/>
      <c r="I270" s="2"/>
      <c r="J270" s="2"/>
    </row>
    <row r="271" spans="1:10" ht="20.100000000000001" customHeight="1">
      <c r="A271" s="3"/>
      <c r="B271" s="16"/>
      <c r="C271" s="169"/>
      <c r="D271" s="4"/>
      <c r="E271" s="2"/>
      <c r="F271" s="2"/>
      <c r="G271" s="47"/>
      <c r="H271" s="141"/>
      <c r="I271" s="56"/>
      <c r="J271" s="38"/>
    </row>
    <row r="272" spans="1:10" ht="20.100000000000001" customHeight="1">
      <c r="A272" s="3"/>
      <c r="B272" s="16"/>
      <c r="C272" s="2"/>
      <c r="D272" s="4"/>
      <c r="E272" s="2"/>
      <c r="F272" s="38"/>
      <c r="G272" s="631"/>
      <c r="H272" s="162"/>
      <c r="I272" s="160"/>
      <c r="J272" s="38"/>
    </row>
    <row r="273" spans="1:10" ht="20.100000000000001" customHeight="1">
      <c r="A273" s="3"/>
      <c r="B273" s="16"/>
      <c r="C273" s="170"/>
      <c r="D273" s="4"/>
      <c r="E273" s="2"/>
      <c r="F273" s="2"/>
      <c r="G273" s="47"/>
      <c r="H273" s="171"/>
      <c r="I273" s="170"/>
      <c r="J273" s="2"/>
    </row>
    <row r="274" spans="1:10" ht="20.100000000000001" customHeight="1">
      <c r="A274" s="3"/>
      <c r="B274" s="16"/>
      <c r="C274" s="2"/>
      <c r="D274" s="4"/>
      <c r="E274" s="2"/>
      <c r="F274" s="2"/>
      <c r="G274" s="47"/>
      <c r="H274" s="172"/>
      <c r="I274" s="173"/>
      <c r="J274" s="174"/>
    </row>
    <row r="275" spans="1:10" ht="20.100000000000001" customHeight="1">
      <c r="A275" s="3"/>
      <c r="B275" s="16"/>
      <c r="C275" s="2"/>
      <c r="D275" s="4"/>
      <c r="E275" s="2"/>
      <c r="F275" s="2"/>
      <c r="G275" s="47"/>
      <c r="H275" s="2"/>
      <c r="I275" s="2"/>
      <c r="J275" s="175"/>
    </row>
    <row r="276" spans="1:10" ht="20.100000000000001" customHeight="1">
      <c r="A276" s="3"/>
      <c r="B276" s="16"/>
      <c r="C276" s="176"/>
      <c r="D276" s="4"/>
      <c r="E276" s="2"/>
      <c r="F276" s="2"/>
      <c r="G276" s="47"/>
      <c r="H276" s="67"/>
      <c r="I276" s="42"/>
      <c r="J276" s="41"/>
    </row>
    <row r="277" spans="1:10" ht="20.100000000000001" customHeight="1">
      <c r="A277" s="3"/>
      <c r="B277" s="16"/>
      <c r="C277" s="176"/>
      <c r="D277" s="4"/>
      <c r="E277" s="2"/>
      <c r="F277" s="2"/>
      <c r="G277" s="47"/>
      <c r="H277" s="67"/>
      <c r="I277" s="42"/>
      <c r="J277" s="41"/>
    </row>
    <row r="278" spans="1:10" ht="20.100000000000001" customHeight="1">
      <c r="A278" s="3"/>
      <c r="B278" s="16"/>
      <c r="C278" s="176"/>
      <c r="D278" s="4"/>
      <c r="E278" s="2"/>
      <c r="F278" s="2"/>
      <c r="G278" s="47"/>
      <c r="H278" s="67"/>
      <c r="I278" s="42"/>
      <c r="J278" s="41"/>
    </row>
    <row r="279" spans="1:10" ht="20.100000000000001" customHeight="1">
      <c r="A279" s="3"/>
      <c r="B279" s="16"/>
      <c r="C279" s="2"/>
      <c r="D279" s="4"/>
      <c r="E279" s="2"/>
      <c r="F279" s="2"/>
      <c r="G279" s="47"/>
      <c r="H279" s="2"/>
      <c r="I279" s="2"/>
      <c r="J279" s="2"/>
    </row>
    <row r="280" spans="1:10" ht="20.100000000000001" customHeight="1">
      <c r="A280" s="3"/>
      <c r="B280" s="16"/>
      <c r="C280" s="2"/>
      <c r="D280" s="4"/>
      <c r="E280" s="2"/>
      <c r="F280" s="2"/>
      <c r="G280" s="47"/>
      <c r="H280" s="2"/>
      <c r="I280" s="2"/>
      <c r="J280" s="7"/>
    </row>
    <row r="281" spans="1:10" ht="20.100000000000001" customHeight="1">
      <c r="A281" s="3"/>
      <c r="B281" s="16"/>
      <c r="C281" s="2"/>
      <c r="D281" s="4"/>
      <c r="E281" s="2"/>
      <c r="F281" s="2"/>
      <c r="G281" s="47"/>
      <c r="H281" s="177"/>
      <c r="I281" s="2"/>
      <c r="J281" s="7"/>
    </row>
    <row r="282" spans="1:10" ht="20.100000000000001" customHeight="1">
      <c r="A282" s="3"/>
      <c r="B282" s="16"/>
      <c r="C282" s="2"/>
      <c r="D282" s="4"/>
      <c r="E282" s="2"/>
      <c r="F282" s="2"/>
      <c r="G282" s="47"/>
      <c r="H282" s="2"/>
      <c r="I282" s="2"/>
      <c r="J282" s="2"/>
    </row>
    <row r="283" spans="1:10" ht="20.100000000000001" customHeight="1">
      <c r="A283" s="3"/>
      <c r="B283" s="16"/>
      <c r="C283" s="2"/>
      <c r="D283" s="4"/>
      <c r="E283" s="2"/>
      <c r="F283" s="2"/>
      <c r="G283" s="47"/>
      <c r="H283" s="2"/>
      <c r="I283" s="2"/>
      <c r="J283" s="2"/>
    </row>
    <row r="284" spans="1:10" ht="20.100000000000001" customHeight="1">
      <c r="A284" s="3"/>
      <c r="B284" s="16"/>
      <c r="C284" s="2"/>
      <c r="D284" s="4"/>
      <c r="E284" s="2"/>
      <c r="F284" s="2"/>
      <c r="G284" s="47"/>
      <c r="H284" s="2"/>
      <c r="I284" s="2"/>
      <c r="J284" s="2"/>
    </row>
    <row r="285" spans="1:10" ht="20.100000000000001" customHeight="1">
      <c r="A285" s="3"/>
      <c r="B285" s="16"/>
      <c r="C285" s="2"/>
      <c r="D285" s="4"/>
      <c r="E285" s="2"/>
      <c r="F285" s="2"/>
      <c r="G285" s="47"/>
      <c r="H285" s="2"/>
      <c r="I285" s="2"/>
      <c r="J285" s="2"/>
    </row>
    <row r="286" spans="1:10" ht="20.100000000000001" customHeight="1">
      <c r="A286" s="3"/>
      <c r="B286" s="16"/>
      <c r="C286" s="2"/>
      <c r="D286" s="4"/>
      <c r="E286" s="2"/>
      <c r="F286" s="2"/>
      <c r="G286" s="47"/>
      <c r="H286" s="2"/>
      <c r="I286" s="2"/>
      <c r="J286" s="2"/>
    </row>
    <row r="287" spans="1:10" ht="20.100000000000001" customHeight="1">
      <c r="A287" s="3"/>
      <c r="B287" s="16"/>
      <c r="C287" s="2"/>
      <c r="D287" s="4"/>
      <c r="E287" s="2"/>
      <c r="F287" s="2"/>
      <c r="G287" s="47"/>
      <c r="H287" s="2"/>
      <c r="I287" s="2"/>
      <c r="J287" s="2"/>
    </row>
    <row r="288" spans="1:10" ht="20.100000000000001" customHeight="1">
      <c r="A288" s="3"/>
      <c r="B288" s="16"/>
      <c r="C288" s="81"/>
      <c r="D288" s="507"/>
      <c r="E288" s="2"/>
      <c r="F288" s="2"/>
      <c r="G288" s="7"/>
      <c r="H288" s="2"/>
      <c r="I288" s="2"/>
      <c r="J288" s="2"/>
    </row>
    <row r="289" spans="1:10" ht="20.100000000000001" customHeight="1">
      <c r="A289" s="3"/>
      <c r="B289" s="16"/>
      <c r="C289" s="2"/>
      <c r="D289" s="4"/>
      <c r="E289" s="2"/>
      <c r="F289" s="2"/>
      <c r="G289" s="47"/>
      <c r="H289" s="71"/>
      <c r="I289" s="69"/>
      <c r="J289" s="139"/>
    </row>
    <row r="290" spans="1:10" ht="20.100000000000001" customHeight="1">
      <c r="A290" s="3"/>
      <c r="B290" s="16"/>
      <c r="C290" s="2"/>
      <c r="D290" s="4"/>
      <c r="E290" s="2"/>
      <c r="F290" s="2"/>
      <c r="G290" s="47"/>
      <c r="H290" s="2"/>
      <c r="I290" s="2"/>
      <c r="J290" s="2"/>
    </row>
    <row r="291" spans="1:10" ht="20.100000000000001" customHeight="1">
      <c r="A291" s="3"/>
      <c r="B291" s="16"/>
      <c r="C291" s="2"/>
      <c r="D291" s="4"/>
      <c r="E291" s="2"/>
      <c r="F291" s="2"/>
      <c r="G291" s="47"/>
      <c r="H291" s="2"/>
      <c r="I291" s="2"/>
      <c r="J291" s="2"/>
    </row>
    <row r="292" spans="1:10" ht="20.100000000000001" customHeight="1">
      <c r="A292" s="3"/>
      <c r="B292" s="16"/>
      <c r="C292" s="2"/>
      <c r="D292" s="4"/>
      <c r="E292" s="2"/>
      <c r="F292" s="2"/>
      <c r="G292" s="47"/>
      <c r="H292" s="2"/>
      <c r="I292" s="2"/>
      <c r="J292" s="2"/>
    </row>
    <row r="293" spans="1:10" ht="20.100000000000001" customHeight="1">
      <c r="A293" s="3"/>
      <c r="B293" s="16"/>
      <c r="C293" s="2"/>
      <c r="D293" s="4"/>
      <c r="E293" s="2"/>
      <c r="F293" s="2"/>
      <c r="G293" s="47"/>
      <c r="H293" s="2"/>
      <c r="I293" s="2"/>
      <c r="J293" s="2"/>
    </row>
    <row r="294" spans="1:10" ht="20.100000000000001" customHeight="1">
      <c r="A294" s="3"/>
      <c r="B294" s="16"/>
      <c r="C294" s="2"/>
      <c r="D294" s="4"/>
      <c r="E294" s="2"/>
      <c r="F294" s="2"/>
      <c r="G294" s="47"/>
      <c r="H294" s="125"/>
      <c r="I294" s="101"/>
      <c r="J294" s="38"/>
    </row>
    <row r="295" spans="1:10" ht="20.100000000000001" customHeight="1">
      <c r="A295" s="3"/>
      <c r="B295" s="16"/>
      <c r="C295" s="2"/>
      <c r="D295" s="4"/>
      <c r="E295" s="2"/>
      <c r="F295" s="2"/>
      <c r="G295" s="47"/>
      <c r="H295" s="2"/>
      <c r="I295" s="2"/>
      <c r="J295" s="2"/>
    </row>
    <row r="296" spans="1:10" ht="20.100000000000001" customHeight="1">
      <c r="A296" s="3"/>
      <c r="B296" s="16"/>
      <c r="C296" s="178"/>
      <c r="D296" s="4"/>
      <c r="E296" s="2"/>
      <c r="F296" s="2"/>
      <c r="G296" s="47"/>
      <c r="H296" s="67"/>
      <c r="I296" s="42"/>
      <c r="J296" s="41"/>
    </row>
    <row r="297" spans="1:10" ht="20.100000000000001" customHeight="1">
      <c r="A297" s="3"/>
      <c r="B297" s="16"/>
      <c r="C297" s="178"/>
      <c r="D297" s="4"/>
      <c r="E297" s="2"/>
      <c r="F297" s="2"/>
      <c r="G297" s="47"/>
      <c r="H297" s="67"/>
      <c r="I297" s="42"/>
      <c r="J297" s="41"/>
    </row>
    <row r="298" spans="1:10" ht="20.100000000000001" customHeight="1">
      <c r="A298" s="3"/>
      <c r="B298" s="16"/>
      <c r="C298" s="178"/>
      <c r="D298" s="4"/>
      <c r="E298" s="2"/>
      <c r="F298" s="2"/>
      <c r="G298" s="47"/>
      <c r="H298" s="67"/>
      <c r="I298" s="42"/>
      <c r="J298" s="41"/>
    </row>
    <row r="299" spans="1:10" ht="20.100000000000001" customHeight="1">
      <c r="A299" s="3"/>
      <c r="B299" s="16"/>
      <c r="C299" s="179"/>
      <c r="D299" s="4"/>
      <c r="E299" s="2"/>
      <c r="F299" s="2"/>
      <c r="G299" s="47"/>
      <c r="H299" s="155"/>
      <c r="I299" s="126"/>
      <c r="J299" s="127"/>
    </row>
    <row r="300" spans="1:10" ht="20.100000000000001" customHeight="1">
      <c r="A300" s="3"/>
      <c r="B300" s="16"/>
      <c r="C300" s="2"/>
      <c r="D300" s="4"/>
      <c r="E300" s="2"/>
      <c r="F300" s="2"/>
      <c r="G300" s="47"/>
      <c r="H300" s="2"/>
      <c r="I300" s="2"/>
      <c r="J300" s="2"/>
    </row>
    <row r="301" spans="1:10" ht="20.100000000000001" customHeight="1">
      <c r="A301" s="3"/>
      <c r="B301" s="16"/>
      <c r="C301" s="2"/>
      <c r="D301" s="4"/>
      <c r="E301" s="2"/>
      <c r="F301" s="2"/>
      <c r="G301" s="47"/>
      <c r="H301" s="145"/>
      <c r="I301" s="145"/>
      <c r="J301" s="146"/>
    </row>
    <row r="302" spans="1:10" ht="20.100000000000001" customHeight="1">
      <c r="A302" s="3"/>
      <c r="B302" s="16"/>
      <c r="C302" s="2"/>
      <c r="D302" s="4"/>
      <c r="E302" s="2"/>
      <c r="F302" s="2"/>
      <c r="G302" s="47"/>
      <c r="H302" s="2"/>
      <c r="I302" s="2"/>
      <c r="J302" s="2"/>
    </row>
    <row r="303" spans="1:10" ht="20.100000000000001" customHeight="1">
      <c r="A303" s="3"/>
      <c r="B303" s="16"/>
      <c r="C303" s="2"/>
      <c r="D303" s="4"/>
      <c r="E303" s="2"/>
      <c r="F303" s="2"/>
      <c r="G303" s="47"/>
      <c r="H303" s="165"/>
      <c r="I303" s="165"/>
      <c r="J303" s="38"/>
    </row>
    <row r="304" spans="1:10" ht="20.100000000000001" customHeight="1">
      <c r="A304" s="3"/>
      <c r="B304" s="16"/>
      <c r="C304" s="2"/>
      <c r="D304" s="4"/>
      <c r="E304" s="2"/>
      <c r="F304" s="2"/>
      <c r="G304" s="47"/>
      <c r="H304" s="2"/>
      <c r="I304" s="2"/>
      <c r="J304" s="2"/>
    </row>
    <row r="305" spans="1:10" ht="20.100000000000001" customHeight="1">
      <c r="A305" s="3"/>
      <c r="B305" s="16"/>
      <c r="C305" s="2"/>
      <c r="D305" s="4"/>
      <c r="E305" s="2"/>
      <c r="F305" s="2"/>
      <c r="G305" s="47"/>
      <c r="H305" s="2"/>
      <c r="I305" s="2"/>
      <c r="J305" s="2"/>
    </row>
    <row r="306" spans="1:10" ht="20.100000000000001" customHeight="1">
      <c r="A306" s="3"/>
      <c r="B306" s="16"/>
      <c r="C306" s="2"/>
      <c r="D306" s="4"/>
      <c r="E306" s="2"/>
      <c r="F306" s="2"/>
      <c r="G306" s="47"/>
      <c r="H306" s="2"/>
      <c r="I306" s="2"/>
      <c r="J306" s="2"/>
    </row>
    <row r="307" spans="1:10" ht="20.100000000000001" customHeight="1">
      <c r="A307" s="3"/>
      <c r="B307" s="16"/>
      <c r="C307" s="2"/>
      <c r="D307" s="4"/>
      <c r="E307" s="2"/>
      <c r="F307" s="2"/>
      <c r="G307" s="47"/>
      <c r="H307" s="2"/>
      <c r="I307" s="2"/>
      <c r="J307" s="2"/>
    </row>
    <row r="308" spans="1:10" ht="20.100000000000001" customHeight="1">
      <c r="A308" s="3"/>
      <c r="B308" s="16"/>
      <c r="C308" s="2"/>
      <c r="D308" s="4"/>
      <c r="E308" s="2"/>
      <c r="F308" s="2"/>
      <c r="G308" s="47"/>
      <c r="H308" s="2"/>
      <c r="I308" s="2"/>
      <c r="J308" s="2"/>
    </row>
    <row r="309" spans="1:10" ht="20.100000000000001" customHeight="1">
      <c r="A309" s="3"/>
      <c r="B309" s="16"/>
      <c r="C309" s="2"/>
      <c r="D309" s="4"/>
      <c r="E309" s="2"/>
      <c r="F309" s="2"/>
      <c r="G309" s="47"/>
      <c r="H309" s="2"/>
      <c r="I309" s="2"/>
      <c r="J309" s="2"/>
    </row>
    <row r="310" spans="1:10" ht="20.100000000000001" customHeight="1">
      <c r="A310" s="3"/>
      <c r="B310" s="16"/>
      <c r="C310" s="2"/>
      <c r="D310" s="4"/>
      <c r="E310" s="2"/>
      <c r="F310" s="2"/>
      <c r="G310" s="47"/>
      <c r="H310" s="2"/>
      <c r="I310" s="2"/>
      <c r="J310" s="2"/>
    </row>
    <row r="311" spans="1:10" ht="20.100000000000001" customHeight="1">
      <c r="A311" s="3"/>
      <c r="B311" s="16"/>
      <c r="C311" s="2"/>
      <c r="D311" s="4"/>
      <c r="E311" s="2"/>
      <c r="F311" s="2"/>
      <c r="G311" s="47"/>
      <c r="H311" s="2"/>
      <c r="I311" s="2"/>
      <c r="J311" s="2"/>
    </row>
    <row r="312" spans="1:10" ht="20.100000000000001" customHeight="1">
      <c r="A312" s="3"/>
      <c r="B312" s="16"/>
      <c r="C312" s="2"/>
      <c r="D312" s="4"/>
      <c r="E312" s="2"/>
      <c r="F312" s="2"/>
      <c r="G312" s="47"/>
      <c r="H312" s="2"/>
      <c r="I312" s="2"/>
      <c r="J312" s="2"/>
    </row>
    <row r="313" spans="1:10" ht="20.100000000000001" customHeight="1">
      <c r="A313" s="3"/>
      <c r="B313" s="16"/>
      <c r="C313" s="2"/>
      <c r="D313" s="4"/>
      <c r="E313" s="2"/>
      <c r="F313" s="2"/>
      <c r="G313" s="47"/>
      <c r="H313" s="2"/>
      <c r="I313" s="2"/>
      <c r="J313" s="2"/>
    </row>
    <row r="314" spans="1:10" ht="20.100000000000001" customHeight="1">
      <c r="A314" s="3"/>
      <c r="B314" s="16"/>
      <c r="C314" s="2"/>
      <c r="D314" s="4"/>
      <c r="E314" s="2"/>
      <c r="F314" s="2"/>
      <c r="G314" s="47"/>
      <c r="H314" s="2"/>
      <c r="I314" s="2"/>
      <c r="J314" s="2"/>
    </row>
    <row r="315" spans="1:10" ht="20.100000000000001" customHeight="1">
      <c r="A315" s="3"/>
      <c r="B315" s="16"/>
      <c r="C315" s="2"/>
      <c r="D315" s="4"/>
      <c r="E315" s="2"/>
      <c r="F315" s="2"/>
      <c r="G315" s="47"/>
      <c r="H315" s="2"/>
      <c r="I315" s="2"/>
      <c r="J315" s="2"/>
    </row>
    <row r="316" spans="1:10" ht="20.100000000000001" customHeight="1">
      <c r="A316" s="3"/>
      <c r="B316" s="16"/>
      <c r="C316" s="2"/>
      <c r="D316" s="4"/>
      <c r="E316" s="2"/>
      <c r="F316" s="2"/>
      <c r="G316" s="47"/>
      <c r="H316" s="2"/>
      <c r="I316" s="2"/>
      <c r="J316" s="2"/>
    </row>
    <row r="317" spans="1:10" ht="20.100000000000001" customHeight="1">
      <c r="A317" s="3"/>
      <c r="B317" s="16"/>
      <c r="C317" s="2"/>
      <c r="D317" s="4"/>
      <c r="E317" s="2"/>
      <c r="F317" s="2"/>
      <c r="G317" s="47"/>
      <c r="H317" s="2"/>
      <c r="I317" s="2"/>
      <c r="J317" s="2"/>
    </row>
    <row r="318" spans="1:10" ht="20.100000000000001" customHeight="1">
      <c r="A318" s="3"/>
      <c r="B318" s="16"/>
      <c r="C318" s="81"/>
      <c r="D318" s="507"/>
      <c r="E318" s="2"/>
      <c r="F318" s="2"/>
      <c r="G318" s="7"/>
      <c r="H318" s="2"/>
      <c r="I318" s="2"/>
      <c r="J318" s="2"/>
    </row>
  </sheetData>
  <mergeCells count="1">
    <mergeCell ref="B1:H1"/>
  </mergeCells>
  <pageMargins left="0" right="0" top="0" bottom="0" header="0" footer="0"/>
  <pageSetup paperSize="9" scale="4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74"/>
  <sheetViews>
    <sheetView topLeftCell="A55" workbookViewId="0">
      <selection activeCell="B34" sqref="B34"/>
    </sheetView>
  </sheetViews>
  <sheetFormatPr defaultColWidth="9" defaultRowHeight="15"/>
  <cols>
    <col min="1" max="1" width="11.42578125" style="9" customWidth="1"/>
    <col min="2" max="2" width="71.28515625" customWidth="1"/>
    <col min="3" max="3" width="15.5703125" style="10" customWidth="1"/>
    <col min="4" max="4" width="11.85546875" customWidth="1"/>
    <col min="5" max="5" width="10.7109375" style="26" customWidth="1"/>
    <col min="6" max="6" width="47.28515625" customWidth="1"/>
    <col min="7" max="7" width="62.7109375" customWidth="1"/>
    <col min="8" max="8" width="14.140625" customWidth="1"/>
    <col min="9" max="9" width="24.5703125" customWidth="1"/>
  </cols>
  <sheetData>
    <row r="1" spans="1:11" ht="18.75">
      <c r="A1" s="885" t="s">
        <v>31</v>
      </c>
      <c r="B1" s="885"/>
      <c r="C1" s="885"/>
      <c r="D1" s="885"/>
      <c r="E1" s="885"/>
      <c r="F1" s="885"/>
      <c r="G1" s="885"/>
      <c r="H1" s="885"/>
      <c r="I1" s="885"/>
    </row>
    <row r="2" spans="1:11" ht="30" customHeight="1">
      <c r="A2" s="11" t="s">
        <v>11</v>
      </c>
      <c r="B2" s="12" t="s">
        <v>3</v>
      </c>
      <c r="C2" s="13" t="s">
        <v>12</v>
      </c>
      <c r="D2" s="12" t="s">
        <v>5</v>
      </c>
      <c r="E2" s="48" t="s">
        <v>13</v>
      </c>
      <c r="F2" s="12" t="s">
        <v>14</v>
      </c>
      <c r="G2" s="12" t="s">
        <v>15</v>
      </c>
      <c r="H2" s="12" t="s">
        <v>10</v>
      </c>
      <c r="I2" s="12" t="s">
        <v>16</v>
      </c>
    </row>
    <row r="3" spans="1:11" ht="20.100000000000001" customHeight="1">
      <c r="A3" s="302" t="s">
        <v>162</v>
      </c>
      <c r="B3" s="303" t="s">
        <v>154</v>
      </c>
      <c r="C3" s="304">
        <v>31.27</v>
      </c>
      <c r="D3" s="303"/>
      <c r="E3" s="305">
        <v>46065</v>
      </c>
      <c r="F3" s="306" t="s">
        <v>155</v>
      </c>
      <c r="G3" s="98" t="s">
        <v>156</v>
      </c>
      <c r="H3" s="307">
        <v>24141828</v>
      </c>
      <c r="I3" s="303" t="s">
        <v>163</v>
      </c>
    </row>
    <row r="4" spans="1:11" ht="20.100000000000001" customHeight="1">
      <c r="A4" s="302" t="s">
        <v>164</v>
      </c>
      <c r="B4" s="303" t="s">
        <v>166</v>
      </c>
      <c r="C4" s="304">
        <v>19000</v>
      </c>
      <c r="D4" s="303"/>
      <c r="E4" s="305">
        <v>46066</v>
      </c>
      <c r="F4" s="303" t="s">
        <v>168</v>
      </c>
      <c r="G4" s="308" t="s">
        <v>169</v>
      </c>
      <c r="H4" s="98">
        <v>51307472</v>
      </c>
      <c r="I4" s="303" t="s">
        <v>163</v>
      </c>
    </row>
    <row r="5" spans="1:11" ht="20.100000000000001" customHeight="1">
      <c r="A5" s="309" t="s">
        <v>165</v>
      </c>
      <c r="B5" s="303" t="s">
        <v>167</v>
      </c>
      <c r="C5" s="310">
        <v>800</v>
      </c>
      <c r="D5" s="98"/>
      <c r="E5" s="311">
        <v>46066</v>
      </c>
      <c r="F5" s="303" t="s">
        <v>168</v>
      </c>
      <c r="G5" s="308" t="s">
        <v>169</v>
      </c>
      <c r="H5" s="98">
        <v>51307472</v>
      </c>
      <c r="I5" s="303" t="s">
        <v>163</v>
      </c>
    </row>
    <row r="6" spans="1:11" ht="20.100000000000001" customHeight="1">
      <c r="A6" s="309" t="s">
        <v>182</v>
      </c>
      <c r="B6" s="98" t="s">
        <v>183</v>
      </c>
      <c r="C6" s="310">
        <v>240</v>
      </c>
      <c r="D6" s="98"/>
      <c r="E6" s="311">
        <v>46077</v>
      </c>
      <c r="F6" s="312" t="s">
        <v>184</v>
      </c>
      <c r="G6" s="313" t="s">
        <v>185</v>
      </c>
      <c r="H6" s="312">
        <v>30232295</v>
      </c>
      <c r="I6" s="303" t="s">
        <v>163</v>
      </c>
    </row>
    <row r="7" spans="1:11" ht="20.100000000000001" customHeight="1">
      <c r="A7" s="309" t="s">
        <v>205</v>
      </c>
      <c r="B7" s="98" t="s">
        <v>206</v>
      </c>
      <c r="C7" s="310">
        <v>245.16</v>
      </c>
      <c r="D7" s="98"/>
      <c r="E7" s="311">
        <v>46080</v>
      </c>
      <c r="F7" s="98" t="s">
        <v>223</v>
      </c>
      <c r="G7" s="98" t="s">
        <v>224</v>
      </c>
      <c r="H7" s="98">
        <v>8842821888</v>
      </c>
      <c r="I7" s="303" t="s">
        <v>163</v>
      </c>
    </row>
    <row r="8" spans="1:11" ht="20.100000000000001" customHeight="1">
      <c r="A8" s="309" t="s">
        <v>208</v>
      </c>
      <c r="B8" s="98" t="s">
        <v>209</v>
      </c>
      <c r="C8" s="310">
        <v>1953.21</v>
      </c>
      <c r="D8" s="314"/>
      <c r="E8" s="311">
        <v>46080</v>
      </c>
      <c r="F8" s="98" t="s">
        <v>210</v>
      </c>
      <c r="G8" s="98" t="s">
        <v>211</v>
      </c>
      <c r="H8" s="98">
        <v>35840773</v>
      </c>
      <c r="I8" s="303" t="s">
        <v>163</v>
      </c>
    </row>
    <row r="9" spans="1:11" ht="20.100000000000001" customHeight="1">
      <c r="A9" s="309" t="s">
        <v>217</v>
      </c>
      <c r="B9" s="98" t="s">
        <v>220</v>
      </c>
      <c r="C9" s="310">
        <v>380.97</v>
      </c>
      <c r="D9" s="98"/>
      <c r="E9" s="311">
        <v>46080</v>
      </c>
      <c r="F9" s="306" t="s">
        <v>218</v>
      </c>
      <c r="G9" s="98" t="s">
        <v>219</v>
      </c>
      <c r="H9" s="98">
        <v>5381801</v>
      </c>
      <c r="I9" s="303" t="s">
        <v>163</v>
      </c>
    </row>
    <row r="10" spans="1:11" ht="20.100000000000001" customHeight="1">
      <c r="A10" s="309" t="s">
        <v>261</v>
      </c>
      <c r="B10" s="98" t="s">
        <v>263</v>
      </c>
      <c r="C10" s="310"/>
      <c r="D10" s="98"/>
      <c r="E10" s="311">
        <v>46085</v>
      </c>
      <c r="F10" s="306" t="s">
        <v>262</v>
      </c>
      <c r="G10" s="303" t="s">
        <v>264</v>
      </c>
      <c r="H10" s="315">
        <v>52302792</v>
      </c>
      <c r="I10" s="303" t="s">
        <v>163</v>
      </c>
      <c r="K10" s="26"/>
    </row>
    <row r="11" spans="1:11" ht="20.100000000000001" customHeight="1">
      <c r="A11" s="316" t="s">
        <v>257</v>
      </c>
      <c r="B11" s="98" t="s">
        <v>258</v>
      </c>
      <c r="C11" s="310"/>
      <c r="D11" s="98"/>
      <c r="E11" s="311">
        <v>46086</v>
      </c>
      <c r="F11" s="98" t="s">
        <v>259</v>
      </c>
      <c r="G11" s="18" t="s">
        <v>260</v>
      </c>
      <c r="H11" s="98"/>
      <c r="I11" s="303" t="s">
        <v>163</v>
      </c>
    </row>
    <row r="12" spans="1:11" ht="20.100000000000001" customHeight="1">
      <c r="A12" s="309" t="s">
        <v>256</v>
      </c>
      <c r="B12" s="98" t="s">
        <v>253</v>
      </c>
      <c r="C12" s="310">
        <v>223.61</v>
      </c>
      <c r="D12" s="98"/>
      <c r="E12" s="311">
        <v>46086</v>
      </c>
      <c r="F12" s="306" t="s">
        <v>255</v>
      </c>
      <c r="G12" s="98" t="s">
        <v>254</v>
      </c>
      <c r="H12" s="98">
        <v>36665037</v>
      </c>
      <c r="I12" s="303" t="s">
        <v>163</v>
      </c>
    </row>
    <row r="13" spans="1:11" ht="20.100000000000001" customHeight="1">
      <c r="A13" s="316" t="s">
        <v>297</v>
      </c>
      <c r="B13" s="98" t="s">
        <v>328</v>
      </c>
      <c r="C13" s="310">
        <v>501.84</v>
      </c>
      <c r="D13" s="98"/>
      <c r="E13" s="311">
        <v>46094</v>
      </c>
      <c r="F13" s="306" t="s">
        <v>298</v>
      </c>
      <c r="G13" s="98" t="s">
        <v>299</v>
      </c>
      <c r="H13" s="98">
        <v>44413467</v>
      </c>
      <c r="I13" s="303" t="s">
        <v>163</v>
      </c>
    </row>
    <row r="14" spans="1:11" ht="20.100000000000001" customHeight="1">
      <c r="A14" s="316" t="s">
        <v>344</v>
      </c>
      <c r="B14" s="98" t="s">
        <v>347</v>
      </c>
      <c r="C14" s="310">
        <v>669.9</v>
      </c>
      <c r="D14" s="98"/>
      <c r="E14" s="311">
        <v>46098</v>
      </c>
      <c r="F14" s="306" t="s">
        <v>349</v>
      </c>
      <c r="G14" s="98" t="s">
        <v>350</v>
      </c>
      <c r="H14" s="98"/>
      <c r="I14" s="303" t="s">
        <v>163</v>
      </c>
    </row>
    <row r="15" spans="1:11" ht="20.100000000000001" customHeight="1">
      <c r="A15" s="316" t="s">
        <v>345</v>
      </c>
      <c r="B15" s="98" t="s">
        <v>348</v>
      </c>
      <c r="C15" s="310">
        <v>204.62</v>
      </c>
      <c r="D15" s="98"/>
      <c r="E15" s="311">
        <v>46098</v>
      </c>
      <c r="F15" s="98" t="s">
        <v>352</v>
      </c>
      <c r="G15" s="98" t="s">
        <v>353</v>
      </c>
      <c r="H15" s="317"/>
      <c r="I15" s="303" t="s">
        <v>163</v>
      </c>
    </row>
    <row r="16" spans="1:11" ht="20.100000000000001" customHeight="1">
      <c r="A16" s="316" t="s">
        <v>346</v>
      </c>
      <c r="B16" s="98" t="s">
        <v>351</v>
      </c>
      <c r="C16" s="310">
        <v>145.44999999999999</v>
      </c>
      <c r="D16" s="314"/>
      <c r="E16" s="311">
        <v>46098</v>
      </c>
      <c r="F16" s="98" t="s">
        <v>352</v>
      </c>
      <c r="G16" s="98" t="s">
        <v>353</v>
      </c>
      <c r="H16" s="98"/>
      <c r="I16" s="303" t="s">
        <v>163</v>
      </c>
    </row>
    <row r="17" spans="1:12" ht="20.100000000000001" customHeight="1">
      <c r="A17" s="316" t="s">
        <v>502</v>
      </c>
      <c r="B17" s="98" t="s">
        <v>503</v>
      </c>
      <c r="C17" s="310">
        <v>102.4</v>
      </c>
      <c r="D17" s="314"/>
      <c r="E17" s="311">
        <v>46126</v>
      </c>
      <c r="F17" s="325" t="s">
        <v>504</v>
      </c>
      <c r="G17" s="325" t="s">
        <v>505</v>
      </c>
      <c r="H17" s="98"/>
      <c r="I17" s="303" t="s">
        <v>163</v>
      </c>
    </row>
    <row r="18" spans="1:12" ht="20.100000000000001" customHeight="1">
      <c r="A18" s="316" t="s">
        <v>343</v>
      </c>
      <c r="B18" s="98" t="s">
        <v>328</v>
      </c>
      <c r="C18" s="310">
        <v>167.28</v>
      </c>
      <c r="D18" s="98"/>
      <c r="E18" s="311">
        <v>46098</v>
      </c>
      <c r="F18" s="306" t="s">
        <v>298</v>
      </c>
      <c r="G18" s="98" t="s">
        <v>299</v>
      </c>
      <c r="H18" s="98">
        <v>44413467</v>
      </c>
      <c r="I18" s="303" t="s">
        <v>163</v>
      </c>
    </row>
    <row r="19" spans="1:12" ht="20.100000000000001" customHeight="1">
      <c r="A19" s="316" t="s">
        <v>368</v>
      </c>
      <c r="B19" s="98" t="s">
        <v>369</v>
      </c>
      <c r="C19" s="310"/>
      <c r="D19" s="98"/>
      <c r="E19" s="311">
        <v>46099</v>
      </c>
      <c r="F19" s="98" t="s">
        <v>370</v>
      </c>
      <c r="G19" s="98" t="s">
        <v>371</v>
      </c>
      <c r="H19" s="326" t="s">
        <v>372</v>
      </c>
      <c r="I19" s="303" t="s">
        <v>163</v>
      </c>
    </row>
    <row r="20" spans="1:12" ht="20.100000000000001" customHeight="1">
      <c r="A20" s="316" t="s">
        <v>378</v>
      </c>
      <c r="B20" s="98" t="s">
        <v>379</v>
      </c>
      <c r="C20" s="318">
        <v>390.7</v>
      </c>
      <c r="D20" s="98"/>
      <c r="E20" s="311">
        <v>46105</v>
      </c>
      <c r="F20" s="98" t="s">
        <v>380</v>
      </c>
      <c r="G20" s="98" t="s">
        <v>381</v>
      </c>
      <c r="H20" s="98"/>
      <c r="I20" s="98" t="s">
        <v>163</v>
      </c>
    </row>
    <row r="21" spans="1:12" s="8" customFormat="1" ht="20.100000000000001" customHeight="1">
      <c r="A21" s="319" t="s">
        <v>468</v>
      </c>
      <c r="B21" s="320" t="s">
        <v>470</v>
      </c>
      <c r="C21" s="321">
        <v>2400</v>
      </c>
      <c r="D21" s="320"/>
      <c r="E21" s="322">
        <v>46120</v>
      </c>
      <c r="F21" s="323" t="s">
        <v>469</v>
      </c>
      <c r="G21" s="323" t="s">
        <v>471</v>
      </c>
      <c r="H21" s="320">
        <v>41312261</v>
      </c>
      <c r="I21" s="98" t="s">
        <v>163</v>
      </c>
    </row>
    <row r="22" spans="1:12" ht="20.100000000000001" customHeight="1">
      <c r="A22" s="316" t="s">
        <v>496</v>
      </c>
      <c r="B22" s="98" t="s">
        <v>220</v>
      </c>
      <c r="C22" s="324">
        <v>412.99</v>
      </c>
      <c r="D22" s="325"/>
      <c r="E22" s="311">
        <v>46122</v>
      </c>
      <c r="F22" s="432" t="s">
        <v>218</v>
      </c>
      <c r="G22" s="432" t="s">
        <v>492</v>
      </c>
      <c r="H22" s="433" t="s">
        <v>493</v>
      </c>
      <c r="I22" s="320" t="s">
        <v>163</v>
      </c>
    </row>
    <row r="23" spans="1:12" ht="20.100000000000001" customHeight="1">
      <c r="A23" s="316" t="s">
        <v>506</v>
      </c>
      <c r="B23" s="98" t="s">
        <v>562</v>
      </c>
      <c r="C23" s="310"/>
      <c r="D23" s="98"/>
      <c r="E23" s="311">
        <v>46136</v>
      </c>
      <c r="F23" s="98" t="s">
        <v>548</v>
      </c>
      <c r="G23" s="98" t="s">
        <v>563</v>
      </c>
      <c r="H23" s="326"/>
      <c r="I23" s="320" t="s">
        <v>163</v>
      </c>
    </row>
    <row r="24" spans="1:12" ht="20.100000000000001" customHeight="1">
      <c r="A24" s="316" t="s">
        <v>586</v>
      </c>
      <c r="B24" s="98" t="s">
        <v>587</v>
      </c>
      <c r="C24" s="304"/>
      <c r="D24" s="303"/>
      <c r="E24" s="305">
        <v>46148</v>
      </c>
      <c r="F24" s="98" t="s">
        <v>588</v>
      </c>
      <c r="G24" s="2" t="s">
        <v>608</v>
      </c>
      <c r="H24" s="2">
        <v>36562939</v>
      </c>
      <c r="I24" s="320" t="s">
        <v>163</v>
      </c>
    </row>
    <row r="25" spans="1:12" ht="20.100000000000001" customHeight="1">
      <c r="A25" s="316" t="s">
        <v>609</v>
      </c>
      <c r="B25" s="98" t="s">
        <v>610</v>
      </c>
      <c r="C25" s="310"/>
      <c r="D25" s="98"/>
      <c r="E25" s="311">
        <v>46154</v>
      </c>
      <c r="F25" s="98" t="s">
        <v>588</v>
      </c>
      <c r="G25" s="2" t="s">
        <v>608</v>
      </c>
      <c r="H25" s="2">
        <v>36562939</v>
      </c>
      <c r="I25" s="320" t="s">
        <v>163</v>
      </c>
    </row>
    <row r="26" spans="1:12" ht="20.100000000000001" customHeight="1">
      <c r="A26" s="316" t="s">
        <v>624</v>
      </c>
      <c r="B26" s="98" t="s">
        <v>183</v>
      </c>
      <c r="C26" s="310"/>
      <c r="D26" s="98"/>
      <c r="E26" s="311">
        <v>46156</v>
      </c>
      <c r="F26" s="98" t="s">
        <v>633</v>
      </c>
      <c r="G26" s="98" t="s">
        <v>632</v>
      </c>
      <c r="H26" s="524">
        <v>55416586</v>
      </c>
      <c r="I26" s="98" t="s">
        <v>163</v>
      </c>
    </row>
    <row r="27" spans="1:12" ht="20.100000000000001" customHeight="1">
      <c r="A27" s="17" t="s">
        <v>625</v>
      </c>
      <c r="B27" s="2" t="s">
        <v>626</v>
      </c>
      <c r="C27" s="4">
        <v>84</v>
      </c>
      <c r="D27" s="2"/>
      <c r="E27" s="47">
        <v>46161</v>
      </c>
      <c r="F27" s="2" t="s">
        <v>622</v>
      </c>
      <c r="G27" s="19" t="s">
        <v>627</v>
      </c>
      <c r="H27" s="7">
        <v>50454854</v>
      </c>
      <c r="I27" s="524" t="s">
        <v>163</v>
      </c>
    </row>
    <row r="28" spans="1:12" ht="20.100000000000001" customHeight="1">
      <c r="A28" s="20" t="s">
        <v>672</v>
      </c>
      <c r="B28" s="21" t="s">
        <v>676</v>
      </c>
      <c r="C28" s="22"/>
      <c r="D28" s="21"/>
      <c r="E28" s="49">
        <v>46162</v>
      </c>
      <c r="F28" s="98" t="s">
        <v>633</v>
      </c>
      <c r="G28" s="98" t="s">
        <v>632</v>
      </c>
      <c r="H28" s="524">
        <v>55416586</v>
      </c>
      <c r="I28" s="98" t="s">
        <v>163</v>
      </c>
      <c r="L28" s="27"/>
    </row>
    <row r="29" spans="1:12" ht="20.100000000000001" customHeight="1">
      <c r="A29" s="17" t="s">
        <v>675</v>
      </c>
      <c r="B29" s="2" t="s">
        <v>666</v>
      </c>
      <c r="C29" s="4"/>
      <c r="D29" s="2"/>
      <c r="E29" s="47">
        <v>46169</v>
      </c>
      <c r="F29" s="554" t="s">
        <v>667</v>
      </c>
      <c r="G29" s="553" t="s">
        <v>668</v>
      </c>
      <c r="H29" s="38">
        <v>31331131</v>
      </c>
      <c r="I29" s="98" t="s">
        <v>163</v>
      </c>
    </row>
    <row r="30" spans="1:12" ht="20.100000000000001" customHeight="1">
      <c r="A30" s="17" t="s">
        <v>673</v>
      </c>
      <c r="B30" s="2" t="s">
        <v>674</v>
      </c>
      <c r="C30" s="4"/>
      <c r="D30" s="2"/>
      <c r="E30" s="47">
        <v>46170</v>
      </c>
      <c r="F30" s="98" t="s">
        <v>633</v>
      </c>
      <c r="G30" s="98" t="s">
        <v>632</v>
      </c>
      <c r="H30" s="524">
        <v>55416586</v>
      </c>
      <c r="I30" s="98" t="s">
        <v>163</v>
      </c>
    </row>
    <row r="31" spans="1:12" ht="20.100000000000001" customHeight="1">
      <c r="A31" s="17" t="s">
        <v>711</v>
      </c>
      <c r="B31" s="2" t="s">
        <v>712</v>
      </c>
      <c r="C31" s="39">
        <v>1325.6</v>
      </c>
      <c r="D31" s="38"/>
      <c r="E31" s="77">
        <v>46176</v>
      </c>
      <c r="F31" s="575" t="s">
        <v>702</v>
      </c>
      <c r="G31" s="573" t="s">
        <v>703</v>
      </c>
      <c r="H31" s="41">
        <v>2856123</v>
      </c>
      <c r="I31" s="581" t="s">
        <v>163</v>
      </c>
    </row>
    <row r="32" spans="1:12" ht="20.100000000000001" customHeight="1">
      <c r="A32" s="17" t="s">
        <v>734</v>
      </c>
      <c r="B32" s="21" t="s">
        <v>676</v>
      </c>
      <c r="C32" s="4"/>
      <c r="D32" s="2"/>
      <c r="E32" s="47">
        <v>46181</v>
      </c>
      <c r="F32" s="98" t="s">
        <v>633</v>
      </c>
      <c r="G32" s="98" t="s">
        <v>632</v>
      </c>
      <c r="H32" s="524">
        <v>55416586</v>
      </c>
      <c r="I32" s="98" t="s">
        <v>163</v>
      </c>
    </row>
    <row r="33" spans="1:9" ht="20.100000000000001" customHeight="1">
      <c r="A33" s="17" t="s">
        <v>730</v>
      </c>
      <c r="B33" s="2" t="s">
        <v>731</v>
      </c>
      <c r="C33" s="4">
        <v>46.89</v>
      </c>
      <c r="D33" s="2"/>
      <c r="E33" s="47">
        <v>46185</v>
      </c>
      <c r="F33" s="15" t="s">
        <v>732</v>
      </c>
      <c r="G33" s="2" t="s">
        <v>733</v>
      </c>
      <c r="H33" s="2">
        <v>3512886</v>
      </c>
      <c r="I33" s="594" t="s">
        <v>163</v>
      </c>
    </row>
    <row r="34" spans="1:9" ht="20.100000000000001" customHeight="1">
      <c r="A34" s="17" t="s">
        <v>748</v>
      </c>
      <c r="B34" s="2" t="s">
        <v>747</v>
      </c>
      <c r="C34" s="4">
        <v>217.5</v>
      </c>
      <c r="D34" s="2"/>
      <c r="E34" s="47">
        <v>46191</v>
      </c>
      <c r="F34" s="608" t="s">
        <v>210</v>
      </c>
      <c r="G34" s="98" t="s">
        <v>211</v>
      </c>
      <c r="H34" s="98">
        <v>35840773</v>
      </c>
      <c r="I34" s="303" t="s">
        <v>163</v>
      </c>
    </row>
    <row r="35" spans="1:9" ht="20.100000000000001" customHeight="1">
      <c r="A35" s="17" t="s">
        <v>792</v>
      </c>
      <c r="B35" s="2"/>
      <c r="C35" s="4"/>
      <c r="D35" s="2"/>
      <c r="E35" s="47"/>
      <c r="F35" s="2"/>
      <c r="G35" s="2"/>
      <c r="H35" s="7"/>
      <c r="I35" s="50"/>
    </row>
    <row r="36" spans="1:9" ht="20.100000000000001" customHeight="1">
      <c r="A36" s="17" t="s">
        <v>793</v>
      </c>
      <c r="B36" s="2" t="s">
        <v>794</v>
      </c>
      <c r="C36" s="4">
        <v>2773</v>
      </c>
      <c r="D36" s="2"/>
      <c r="E36" s="47">
        <v>46209</v>
      </c>
      <c r="F36" s="15" t="s">
        <v>795</v>
      </c>
      <c r="G36" s="2" t="s">
        <v>796</v>
      </c>
      <c r="H36" s="2">
        <v>28116542</v>
      </c>
      <c r="I36" s="653" t="s">
        <v>163</v>
      </c>
    </row>
    <row r="37" spans="1:9" ht="20.100000000000001" customHeight="1">
      <c r="A37" s="17" t="s">
        <v>797</v>
      </c>
      <c r="B37" s="2" t="s">
        <v>798</v>
      </c>
      <c r="C37" s="4">
        <v>3777.87</v>
      </c>
      <c r="D37" s="2"/>
      <c r="E37" s="47">
        <v>46209</v>
      </c>
      <c r="F37" s="19" t="s">
        <v>799</v>
      </c>
      <c r="G37" s="2" t="s">
        <v>800</v>
      </c>
      <c r="H37" s="2">
        <v>51231735</v>
      </c>
      <c r="I37" s="653" t="s">
        <v>163</v>
      </c>
    </row>
    <row r="38" spans="1:9" ht="20.100000000000001" customHeight="1">
      <c r="A38" s="17" t="s">
        <v>820</v>
      </c>
      <c r="B38" s="2" t="s">
        <v>806</v>
      </c>
      <c r="C38" s="4">
        <v>510</v>
      </c>
      <c r="D38" s="2"/>
      <c r="E38" s="47">
        <v>46211</v>
      </c>
      <c r="F38" s="660" t="s">
        <v>807</v>
      </c>
      <c r="G38" s="659" t="s">
        <v>808</v>
      </c>
      <c r="H38" s="41">
        <v>45649201</v>
      </c>
      <c r="I38" s="670" t="s">
        <v>163</v>
      </c>
    </row>
    <row r="39" spans="1:9" ht="20.100000000000001" customHeight="1">
      <c r="A39" s="17" t="s">
        <v>828</v>
      </c>
      <c r="B39" s="2" t="s">
        <v>830</v>
      </c>
      <c r="C39" s="4">
        <v>220</v>
      </c>
      <c r="D39" s="2"/>
      <c r="E39" s="47">
        <v>46213</v>
      </c>
      <c r="F39" t="s">
        <v>833</v>
      </c>
      <c r="G39" t="s">
        <v>834</v>
      </c>
      <c r="H39" s="7">
        <v>43967663</v>
      </c>
      <c r="I39" s="678" t="s">
        <v>163</v>
      </c>
    </row>
    <row r="40" spans="1:9" ht="20.100000000000001" customHeight="1">
      <c r="A40" s="677" t="s">
        <v>829</v>
      </c>
      <c r="B40" s="2" t="s">
        <v>827</v>
      </c>
      <c r="C40" s="4">
        <v>1818.98</v>
      </c>
      <c r="D40" s="2"/>
      <c r="E40" s="47">
        <v>46220</v>
      </c>
      <c r="F40" s="678" t="s">
        <v>831</v>
      </c>
      <c r="G40" s="678" t="s">
        <v>832</v>
      </c>
      <c r="H40" s="38">
        <v>36849436</v>
      </c>
      <c r="I40" s="678" t="s">
        <v>163</v>
      </c>
    </row>
    <row r="41" spans="1:9" ht="20.100000000000001" customHeight="1">
      <c r="A41" s="688" t="s">
        <v>842</v>
      </c>
      <c r="B41" s="687" t="s">
        <v>827</v>
      </c>
      <c r="C41" s="39">
        <v>520</v>
      </c>
      <c r="D41" s="2"/>
      <c r="E41" s="47">
        <v>46231</v>
      </c>
      <c r="F41" s="678" t="s">
        <v>831</v>
      </c>
      <c r="G41" s="678" t="s">
        <v>832</v>
      </c>
      <c r="H41" s="38">
        <v>36849436</v>
      </c>
      <c r="I41" s="678" t="s">
        <v>163</v>
      </c>
    </row>
    <row r="42" spans="1:9" ht="20.100000000000001" customHeight="1">
      <c r="A42" s="721" t="s">
        <v>889</v>
      </c>
      <c r="B42" s="2" t="s">
        <v>884</v>
      </c>
      <c r="C42" s="4"/>
      <c r="D42" s="2"/>
      <c r="E42" s="47">
        <v>46244</v>
      </c>
      <c r="F42" s="2" t="s">
        <v>887</v>
      </c>
      <c r="G42" s="720" t="s">
        <v>888</v>
      </c>
      <c r="H42" s="2"/>
      <c r="I42" s="678" t="s">
        <v>163</v>
      </c>
    </row>
    <row r="43" spans="1:9" ht="20.100000000000001" customHeight="1">
      <c r="A43" s="721" t="s">
        <v>890</v>
      </c>
      <c r="B43" s="2" t="s">
        <v>885</v>
      </c>
      <c r="C43" s="4">
        <v>560</v>
      </c>
      <c r="D43" s="2"/>
      <c r="E43" s="47">
        <v>46246</v>
      </c>
      <c r="F43" s="678" t="s">
        <v>831</v>
      </c>
      <c r="G43" s="678" t="s">
        <v>832</v>
      </c>
      <c r="H43" s="38">
        <v>36849436</v>
      </c>
      <c r="I43" s="678" t="s">
        <v>163</v>
      </c>
    </row>
    <row r="44" spans="1:9" ht="20.100000000000001" customHeight="1">
      <c r="A44" s="721" t="s">
        <v>891</v>
      </c>
      <c r="B44" s="2" t="s">
        <v>886</v>
      </c>
      <c r="C44" s="4"/>
      <c r="D44" s="2"/>
      <c r="E44" s="47">
        <v>46246</v>
      </c>
      <c r="F44" s="306" t="s">
        <v>298</v>
      </c>
      <c r="G44" s="98" t="s">
        <v>299</v>
      </c>
      <c r="H44" s="98">
        <v>44413467</v>
      </c>
      <c r="I44" s="678" t="s">
        <v>163</v>
      </c>
    </row>
    <row r="45" spans="1:9" ht="20.100000000000001" customHeight="1">
      <c r="A45" s="17" t="s">
        <v>895</v>
      </c>
      <c r="B45" s="2" t="s">
        <v>896</v>
      </c>
      <c r="C45" s="4">
        <v>2525.19</v>
      </c>
      <c r="D45" s="2"/>
      <c r="E45" s="47">
        <v>46247</v>
      </c>
      <c r="F45" s="2" t="s">
        <v>898</v>
      </c>
      <c r="G45" s="2" t="s">
        <v>897</v>
      </c>
      <c r="H45" s="23">
        <v>36268518</v>
      </c>
      <c r="I45" s="14" t="s">
        <v>163</v>
      </c>
    </row>
    <row r="46" spans="1:9" ht="20.100000000000001" customHeight="1">
      <c r="A46" s="17" t="s">
        <v>899</v>
      </c>
      <c r="B46" s="2" t="s">
        <v>900</v>
      </c>
      <c r="C46" s="4">
        <v>668.94</v>
      </c>
      <c r="D46" s="2"/>
      <c r="E46" s="47">
        <v>46248</v>
      </c>
      <c r="F46" s="725" t="s">
        <v>901</v>
      </c>
      <c r="G46" s="54"/>
      <c r="H46" s="38"/>
      <c r="I46" s="53"/>
    </row>
    <row r="47" spans="1:9" ht="20.100000000000001" customHeight="1">
      <c r="A47" s="17" t="s">
        <v>902</v>
      </c>
      <c r="B47" s="2" t="s">
        <v>903</v>
      </c>
      <c r="C47" s="4">
        <v>1420.9</v>
      </c>
      <c r="D47" s="2"/>
      <c r="E47" s="47">
        <v>46248</v>
      </c>
      <c r="F47" s="726" t="s">
        <v>904</v>
      </c>
      <c r="G47" s="57"/>
      <c r="H47" s="38"/>
      <c r="I47" s="2"/>
    </row>
    <row r="48" spans="1:9" ht="20.100000000000001" customHeight="1">
      <c r="A48" s="17" t="s">
        <v>905</v>
      </c>
      <c r="B48" s="2" t="s">
        <v>906</v>
      </c>
      <c r="C48" s="4">
        <v>611.69000000000005</v>
      </c>
      <c r="D48" s="2"/>
      <c r="E48" s="47">
        <v>46252</v>
      </c>
      <c r="F48" s="608" t="s">
        <v>210</v>
      </c>
      <c r="G48" s="98" t="s">
        <v>211</v>
      </c>
      <c r="H48" s="98">
        <v>35840773</v>
      </c>
      <c r="I48" s="303" t="s">
        <v>163</v>
      </c>
    </row>
    <row r="49" spans="1:9" ht="20.100000000000001" customHeight="1">
      <c r="A49" s="17" t="s">
        <v>907</v>
      </c>
      <c r="B49" s="2" t="s">
        <v>908</v>
      </c>
      <c r="C49" s="4">
        <v>233</v>
      </c>
      <c r="D49" s="2"/>
      <c r="E49" s="47">
        <v>46252</v>
      </c>
      <c r="F49" s="325" t="s">
        <v>504</v>
      </c>
      <c r="G49" s="325" t="s">
        <v>505</v>
      </c>
      <c r="H49" s="98"/>
      <c r="I49" s="303" t="s">
        <v>163</v>
      </c>
    </row>
    <row r="50" spans="1:9" ht="20.100000000000001" customHeight="1">
      <c r="A50" s="17" t="s">
        <v>919</v>
      </c>
      <c r="B50" s="2" t="s">
        <v>965</v>
      </c>
      <c r="C50" s="4">
        <v>499.75</v>
      </c>
      <c r="D50" s="2"/>
      <c r="E50" s="47">
        <v>46253</v>
      </c>
      <c r="F50" s="19" t="s">
        <v>799</v>
      </c>
      <c r="G50" s="2" t="s">
        <v>800</v>
      </c>
      <c r="H50" s="2">
        <v>51231735</v>
      </c>
      <c r="I50" s="653" t="s">
        <v>163</v>
      </c>
    </row>
    <row r="51" spans="1:9" ht="20.100000000000001" customHeight="1">
      <c r="A51" s="17" t="s">
        <v>920</v>
      </c>
      <c r="B51" s="2" t="s">
        <v>921</v>
      </c>
      <c r="C51" s="4">
        <v>399</v>
      </c>
      <c r="D51" s="2"/>
      <c r="E51" s="47">
        <v>46253</v>
      </c>
      <c r="F51" s="24" t="s">
        <v>922</v>
      </c>
      <c r="G51" s="24" t="s">
        <v>923</v>
      </c>
      <c r="H51" s="2">
        <v>50298038</v>
      </c>
      <c r="I51" s="653" t="s">
        <v>163</v>
      </c>
    </row>
    <row r="52" spans="1:9" ht="20.100000000000001" customHeight="1">
      <c r="A52" s="17" t="s">
        <v>924</v>
      </c>
      <c r="B52" s="2" t="s">
        <v>925</v>
      </c>
      <c r="C52" s="4">
        <v>2103.63</v>
      </c>
      <c r="D52" s="2"/>
      <c r="E52" s="47">
        <v>46253</v>
      </c>
      <c r="F52" s="24" t="s">
        <v>926</v>
      </c>
      <c r="G52" s="24"/>
      <c r="H52" s="2"/>
      <c r="I52" s="732" t="s">
        <v>163</v>
      </c>
    </row>
    <row r="53" spans="1:9" ht="20.100000000000001" customHeight="1">
      <c r="A53" s="17" t="s">
        <v>952</v>
      </c>
      <c r="B53" s="2" t="s">
        <v>957</v>
      </c>
      <c r="C53" s="4">
        <v>656</v>
      </c>
      <c r="D53" s="2"/>
      <c r="E53" s="47">
        <v>46260</v>
      </c>
      <c r="F53" s="2" t="s">
        <v>958</v>
      </c>
      <c r="G53" s="14" t="s">
        <v>959</v>
      </c>
      <c r="H53" s="2"/>
      <c r="I53" s="750" t="s">
        <v>163</v>
      </c>
    </row>
    <row r="54" spans="1:9" ht="20.100000000000001" customHeight="1">
      <c r="A54" s="17" t="s">
        <v>953</v>
      </c>
      <c r="B54" s="2" t="s">
        <v>955</v>
      </c>
      <c r="C54" s="4">
        <v>328</v>
      </c>
      <c r="D54" s="2"/>
      <c r="E54" s="47">
        <v>46260</v>
      </c>
      <c r="F54" s="2" t="s">
        <v>958</v>
      </c>
      <c r="G54" s="14" t="s">
        <v>959</v>
      </c>
      <c r="H54" s="2"/>
      <c r="I54" s="750" t="s">
        <v>163</v>
      </c>
    </row>
    <row r="55" spans="1:9" ht="20.100000000000001" customHeight="1">
      <c r="A55" s="17" t="s">
        <v>954</v>
      </c>
      <c r="B55" s="2" t="s">
        <v>956</v>
      </c>
      <c r="C55" s="4">
        <v>656</v>
      </c>
      <c r="D55" s="2"/>
      <c r="E55" s="47">
        <v>46260</v>
      </c>
      <c r="F55" s="2" t="s">
        <v>958</v>
      </c>
      <c r="G55" s="14" t="s">
        <v>959</v>
      </c>
      <c r="H55" s="38"/>
      <c r="I55" s="750" t="s">
        <v>163</v>
      </c>
    </row>
    <row r="56" spans="1:9" ht="20.100000000000001" customHeight="1">
      <c r="A56" s="17" t="s">
        <v>994</v>
      </c>
      <c r="B56" s="2" t="s">
        <v>996</v>
      </c>
      <c r="C56" s="4"/>
      <c r="D56" s="2"/>
      <c r="E56" s="47">
        <v>46268</v>
      </c>
      <c r="F56" s="98" t="s">
        <v>633</v>
      </c>
      <c r="G56" s="98" t="s">
        <v>632</v>
      </c>
      <c r="H56" s="524">
        <v>55416586</v>
      </c>
      <c r="I56" s="98" t="s">
        <v>163</v>
      </c>
    </row>
    <row r="57" spans="1:9" ht="20.100000000000001" customHeight="1">
      <c r="A57" s="17" t="s">
        <v>995</v>
      </c>
      <c r="B57" s="770" t="s">
        <v>997</v>
      </c>
      <c r="C57" s="4"/>
      <c r="D57" s="2"/>
      <c r="E57" s="47">
        <v>46268</v>
      </c>
      <c r="F57" s="24" t="s">
        <v>998</v>
      </c>
      <c r="G57" s="770" t="s">
        <v>999</v>
      </c>
      <c r="H57" s="25"/>
      <c r="I57" s="98" t="s">
        <v>163</v>
      </c>
    </row>
    <row r="58" spans="1:9" ht="20.100000000000001" customHeight="1">
      <c r="A58" s="17" t="s">
        <v>1010</v>
      </c>
      <c r="B58" s="2" t="s">
        <v>1011</v>
      </c>
      <c r="C58" s="4"/>
      <c r="D58" s="2"/>
      <c r="E58" s="47">
        <v>46272</v>
      </c>
      <c r="F58" s="779" t="s">
        <v>1012</v>
      </c>
      <c r="G58" s="779" t="s">
        <v>1013</v>
      </c>
      <c r="H58" s="2"/>
      <c r="I58" s="60" t="s">
        <v>163</v>
      </c>
    </row>
    <row r="59" spans="1:9" ht="20.100000000000001" customHeight="1">
      <c r="A59" s="17" t="s">
        <v>1017</v>
      </c>
      <c r="B59" s="2" t="s">
        <v>1018</v>
      </c>
      <c r="C59" s="4">
        <v>31.97</v>
      </c>
      <c r="D59" s="2"/>
      <c r="E59" s="47">
        <v>46272</v>
      </c>
      <c r="F59" s="805" t="s">
        <v>831</v>
      </c>
      <c r="G59" s="805" t="s">
        <v>832</v>
      </c>
      <c r="H59" s="805">
        <v>36849436</v>
      </c>
      <c r="I59" s="805" t="s">
        <v>163</v>
      </c>
    </row>
    <row r="60" spans="1:9" ht="20.100000000000001" customHeight="1">
      <c r="A60" s="17" t="s">
        <v>1049</v>
      </c>
      <c r="B60" s="2" t="s">
        <v>1034</v>
      </c>
      <c r="C60" s="4">
        <v>184.5</v>
      </c>
      <c r="D60" s="2"/>
      <c r="E60" s="47">
        <v>46279</v>
      </c>
      <c r="F60" s="805" t="s">
        <v>1052</v>
      </c>
      <c r="G60" s="2"/>
      <c r="H60" s="2"/>
      <c r="I60" s="805" t="s">
        <v>163</v>
      </c>
    </row>
    <row r="61" spans="1:9" ht="20.100000000000001" customHeight="1">
      <c r="A61" s="807" t="s">
        <v>1051</v>
      </c>
      <c r="B61" s="2" t="s">
        <v>1050</v>
      </c>
      <c r="C61" s="4">
        <v>201.61</v>
      </c>
      <c r="D61" s="2"/>
      <c r="E61" s="47">
        <v>46279</v>
      </c>
      <c r="F61" s="805" t="s">
        <v>607</v>
      </c>
      <c r="G61" s="2" t="s">
        <v>608</v>
      </c>
      <c r="H61" s="2">
        <v>36562939</v>
      </c>
      <c r="I61" s="805" t="s">
        <v>163</v>
      </c>
    </row>
    <row r="62" spans="1:9" ht="20.100000000000001" customHeight="1">
      <c r="A62" s="17" t="s">
        <v>1057</v>
      </c>
      <c r="B62" s="2" t="s">
        <v>1058</v>
      </c>
      <c r="C62" s="4">
        <v>215.5</v>
      </c>
      <c r="D62" s="2"/>
      <c r="E62" s="47">
        <v>46281</v>
      </c>
      <c r="F62" s="805" t="s">
        <v>1059</v>
      </c>
      <c r="G62" s="805" t="s">
        <v>1060</v>
      </c>
      <c r="H62" s="805"/>
      <c r="I62" s="805" t="s">
        <v>163</v>
      </c>
    </row>
    <row r="63" spans="1:9" ht="20.100000000000001" customHeight="1">
      <c r="A63" s="814" t="s">
        <v>1061</v>
      </c>
      <c r="B63" s="813" t="s">
        <v>1062</v>
      </c>
      <c r="C63" s="4">
        <v>828</v>
      </c>
      <c r="D63" s="2"/>
      <c r="E63" s="47">
        <v>46281</v>
      </c>
      <c r="F63" s="813" t="s">
        <v>1063</v>
      </c>
      <c r="G63" s="2" t="s">
        <v>1119</v>
      </c>
      <c r="H63" s="2">
        <v>51692881</v>
      </c>
      <c r="I63" s="805" t="s">
        <v>163</v>
      </c>
    </row>
    <row r="64" spans="1:9" ht="20.100000000000001" customHeight="1">
      <c r="A64" s="17" t="s">
        <v>1066</v>
      </c>
      <c r="B64" s="2" t="s">
        <v>1072</v>
      </c>
      <c r="C64" s="4">
        <v>209.1</v>
      </c>
      <c r="D64" s="2"/>
      <c r="E64" s="47">
        <v>46282</v>
      </c>
      <c r="F64" s="2" t="s">
        <v>1052</v>
      </c>
      <c r="G64" s="2"/>
      <c r="H64" s="2"/>
      <c r="I64" s="805" t="s">
        <v>163</v>
      </c>
    </row>
    <row r="65" spans="1:9" ht="20.100000000000001" customHeight="1">
      <c r="A65" s="17" t="s">
        <v>1086</v>
      </c>
      <c r="B65" s="2" t="s">
        <v>1087</v>
      </c>
      <c r="C65" s="4">
        <v>12.5</v>
      </c>
      <c r="D65" s="2"/>
      <c r="E65" s="47">
        <v>46282</v>
      </c>
      <c r="F65" s="820" t="s">
        <v>1070</v>
      </c>
      <c r="G65" s="820" t="s">
        <v>1071</v>
      </c>
      <c r="H65" s="2">
        <v>28785606</v>
      </c>
      <c r="I65" s="805" t="s">
        <v>163</v>
      </c>
    </row>
    <row r="66" spans="1:9" ht="20.100000000000001" customHeight="1">
      <c r="A66" s="17" t="s">
        <v>1088</v>
      </c>
      <c r="B66" s="2" t="s">
        <v>1091</v>
      </c>
      <c r="C66" s="4">
        <v>137.41999999999999</v>
      </c>
      <c r="D66" s="2"/>
      <c r="E66" s="47">
        <v>46286</v>
      </c>
      <c r="F66" s="805" t="s">
        <v>607</v>
      </c>
      <c r="G66" s="2" t="s">
        <v>608</v>
      </c>
      <c r="H66" s="2">
        <v>36562939</v>
      </c>
      <c r="I66" s="805" t="s">
        <v>163</v>
      </c>
    </row>
    <row r="67" spans="1:9" ht="20.100000000000001" customHeight="1">
      <c r="A67" s="17" t="s">
        <v>1089</v>
      </c>
      <c r="B67" s="2" t="s">
        <v>1092</v>
      </c>
      <c r="C67" s="4">
        <v>49.52</v>
      </c>
      <c r="D67" s="2"/>
      <c r="E67" s="47">
        <v>46286</v>
      </c>
      <c r="F67" s="805" t="s">
        <v>607</v>
      </c>
      <c r="G67" s="2" t="s">
        <v>608</v>
      </c>
      <c r="H67" s="2">
        <v>36562939</v>
      </c>
      <c r="I67" s="805" t="s">
        <v>163</v>
      </c>
    </row>
    <row r="68" spans="1:9" ht="20.100000000000001" customHeight="1">
      <c r="A68" s="17" t="s">
        <v>1090</v>
      </c>
      <c r="B68" s="2" t="s">
        <v>1097</v>
      </c>
      <c r="C68" s="4">
        <v>189.98</v>
      </c>
      <c r="D68" s="2"/>
      <c r="E68" s="47">
        <v>46286</v>
      </c>
      <c r="F68" s="2" t="s">
        <v>1093</v>
      </c>
      <c r="G68" s="2" t="s">
        <v>1094</v>
      </c>
      <c r="H68" s="2"/>
      <c r="I68" s="805" t="s">
        <v>163</v>
      </c>
    </row>
    <row r="69" spans="1:9" ht="20.100000000000001" customHeight="1">
      <c r="A69" s="17" t="s">
        <v>1101</v>
      </c>
      <c r="B69" s="2" t="s">
        <v>1102</v>
      </c>
      <c r="C69" s="4">
        <v>1238</v>
      </c>
      <c r="D69" s="2"/>
      <c r="E69" s="47">
        <v>46287</v>
      </c>
      <c r="F69" s="805" t="s">
        <v>504</v>
      </c>
      <c r="G69" s="325" t="s">
        <v>505</v>
      </c>
      <c r="H69" s="98"/>
      <c r="I69" s="303" t="s">
        <v>163</v>
      </c>
    </row>
    <row r="70" spans="1:9" ht="20.100000000000001" customHeight="1">
      <c r="A70" s="17" t="s">
        <v>1103</v>
      </c>
      <c r="B70" s="2" t="s">
        <v>1104</v>
      </c>
      <c r="C70" s="4">
        <v>34.340000000000003</v>
      </c>
      <c r="D70" s="2"/>
      <c r="E70" s="47">
        <v>46288</v>
      </c>
      <c r="F70" s="2" t="s">
        <v>1105</v>
      </c>
      <c r="G70" s="2" t="s">
        <v>1106</v>
      </c>
      <c r="H70" s="2"/>
      <c r="I70" s="303" t="s">
        <v>163</v>
      </c>
    </row>
    <row r="71" spans="1:9" ht="20.100000000000001" customHeight="1">
      <c r="A71" s="17"/>
      <c r="B71" s="2"/>
      <c r="C71" s="4"/>
      <c r="D71" s="2"/>
      <c r="E71" s="7"/>
      <c r="F71" s="2"/>
      <c r="G71" s="2"/>
      <c r="H71" s="2"/>
      <c r="I71" s="2"/>
    </row>
    <row r="72" spans="1:9" ht="20.100000000000001" customHeight="1">
      <c r="A72" s="17"/>
      <c r="B72" s="2"/>
      <c r="C72" s="4"/>
      <c r="D72" s="2"/>
      <c r="E72" s="7"/>
      <c r="F72" s="2"/>
      <c r="G72" s="2"/>
      <c r="H72" s="2"/>
      <c r="I72" s="2"/>
    </row>
    <row r="73" spans="1:9" ht="20.100000000000001" customHeight="1">
      <c r="A73" s="17"/>
      <c r="B73" s="2"/>
      <c r="C73" s="4"/>
      <c r="D73" s="2"/>
      <c r="E73" s="7"/>
      <c r="F73" s="2"/>
      <c r="G73" s="2"/>
      <c r="H73" s="2"/>
      <c r="I73" s="2"/>
    </row>
    <row r="74" spans="1:9" ht="20.100000000000001" customHeight="1"/>
  </sheetData>
  <mergeCells count="1">
    <mergeCell ref="A1:I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6"/>
  <sheetViews>
    <sheetView workbookViewId="0">
      <selection activeCell="C22" sqref="C22"/>
    </sheetView>
  </sheetViews>
  <sheetFormatPr defaultColWidth="9" defaultRowHeight="15"/>
  <cols>
    <col min="1" max="1" width="11.85546875" customWidth="1"/>
    <col min="2" max="2" width="11.5703125" customWidth="1"/>
    <col min="3" max="3" width="82" customWidth="1"/>
    <col min="4" max="4" width="13" customWidth="1"/>
    <col min="5" max="5" width="14.140625" customWidth="1"/>
    <col min="6" max="6" width="12.140625" customWidth="1"/>
    <col min="7" max="8" width="43.5703125" customWidth="1"/>
    <col min="9" max="9" width="13.7109375" customWidth="1"/>
  </cols>
  <sheetData>
    <row r="1" spans="1:9" ht="18.75">
      <c r="A1" s="885" t="s">
        <v>32</v>
      </c>
      <c r="B1" s="885"/>
      <c r="C1" s="885"/>
      <c r="D1" s="885"/>
      <c r="E1" s="885"/>
      <c r="F1" s="885"/>
      <c r="G1" s="885"/>
      <c r="H1" s="885"/>
      <c r="I1" s="885"/>
    </row>
    <row r="2" spans="1:9">
      <c r="A2" s="1" t="s">
        <v>1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13</v>
      </c>
      <c r="G2" s="1" t="s">
        <v>21</v>
      </c>
      <c r="H2" s="1" t="s">
        <v>22</v>
      </c>
      <c r="I2" s="1" t="s">
        <v>10</v>
      </c>
    </row>
    <row r="3" spans="1:9" ht="20.100000000000001" customHeight="1">
      <c r="A3" s="2" t="s">
        <v>329</v>
      </c>
      <c r="B3" s="3"/>
      <c r="C3" t="s">
        <v>333</v>
      </c>
      <c r="D3" s="4">
        <v>60</v>
      </c>
      <c r="E3" s="2"/>
      <c r="F3" s="5">
        <v>46084</v>
      </c>
      <c r="G3" s="2" t="s">
        <v>330</v>
      </c>
      <c r="H3" s="357" t="s">
        <v>331</v>
      </c>
      <c r="I3" s="41">
        <v>44277971</v>
      </c>
    </row>
    <row r="4" spans="1:9" ht="20.100000000000001" customHeight="1">
      <c r="A4" s="2" t="s">
        <v>332</v>
      </c>
      <c r="B4" s="2"/>
      <c r="C4" s="2" t="s">
        <v>334</v>
      </c>
      <c r="D4" s="2"/>
      <c r="E4" s="2"/>
      <c r="F4" s="5">
        <v>46095</v>
      </c>
      <c r="G4" s="2" t="s">
        <v>335</v>
      </c>
      <c r="H4" s="2" t="s">
        <v>336</v>
      </c>
      <c r="I4" s="37">
        <v>42121442</v>
      </c>
    </row>
    <row r="5" spans="1:9" ht="20.100000000000001" customHeight="1">
      <c r="A5" s="2" t="s">
        <v>365</v>
      </c>
      <c r="B5" s="2"/>
      <c r="C5" s="2" t="s">
        <v>364</v>
      </c>
      <c r="D5" s="2">
        <v>700</v>
      </c>
      <c r="E5" s="2"/>
      <c r="F5" s="5">
        <v>46093</v>
      </c>
      <c r="G5" s="2" t="s">
        <v>366</v>
      </c>
      <c r="H5" s="2" t="s">
        <v>367</v>
      </c>
      <c r="I5" s="2">
        <v>37889036</v>
      </c>
    </row>
    <row r="6" spans="1:9" ht="20.100000000000001" customHeight="1">
      <c r="A6" s="2" t="s">
        <v>361</v>
      </c>
      <c r="B6" s="2"/>
      <c r="C6" s="2" t="s">
        <v>362</v>
      </c>
      <c r="D6" s="4"/>
      <c r="E6" s="2"/>
      <c r="F6" s="5">
        <v>46100</v>
      </c>
      <c r="G6" s="2" t="s">
        <v>176</v>
      </c>
      <c r="H6" s="2" t="s">
        <v>363</v>
      </c>
      <c r="I6" s="2">
        <v>311162</v>
      </c>
    </row>
    <row r="7" spans="1:9" ht="20.100000000000001" customHeight="1">
      <c r="A7" s="2" t="s">
        <v>389</v>
      </c>
      <c r="B7" s="2"/>
      <c r="C7" s="2" t="s">
        <v>392</v>
      </c>
      <c r="D7" s="4">
        <v>1660.5</v>
      </c>
      <c r="E7" s="2"/>
      <c r="F7" s="5">
        <v>46101</v>
      </c>
      <c r="G7" s="380" t="s">
        <v>391</v>
      </c>
      <c r="H7" s="380" t="s">
        <v>390</v>
      </c>
      <c r="I7" s="40">
        <v>11691638</v>
      </c>
    </row>
    <row r="8" spans="1:9" ht="20.100000000000001" customHeight="1">
      <c r="A8" s="2" t="s">
        <v>599</v>
      </c>
      <c r="B8" s="2"/>
      <c r="C8" s="2" t="s">
        <v>600</v>
      </c>
      <c r="D8" s="4"/>
      <c r="E8" s="2"/>
      <c r="F8" s="5">
        <v>46120</v>
      </c>
      <c r="G8" s="2" t="s">
        <v>601</v>
      </c>
      <c r="H8" s="2" t="s">
        <v>363</v>
      </c>
      <c r="I8" s="2">
        <v>44818378</v>
      </c>
    </row>
    <row r="9" spans="1:9" ht="20.100000000000001" customHeight="1">
      <c r="A9" s="512" t="s">
        <v>596</v>
      </c>
      <c r="B9" s="2"/>
      <c r="C9" s="512" t="s">
        <v>597</v>
      </c>
      <c r="D9" s="2"/>
      <c r="E9" s="2"/>
      <c r="F9" s="5">
        <v>46149</v>
      </c>
      <c r="G9" s="512" t="s">
        <v>543</v>
      </c>
      <c r="H9" s="512" t="s">
        <v>598</v>
      </c>
      <c r="I9" s="2">
        <v>164861</v>
      </c>
    </row>
    <row r="10" spans="1:9" ht="20.100000000000001" customHeight="1">
      <c r="A10" s="512" t="s">
        <v>593</v>
      </c>
      <c r="B10" s="513" t="s">
        <v>594</v>
      </c>
      <c r="C10" s="512" t="s">
        <v>595</v>
      </c>
      <c r="D10" s="2">
        <v>299</v>
      </c>
      <c r="E10" s="2"/>
      <c r="F10" s="5">
        <v>46149</v>
      </c>
      <c r="G10" s="512" t="s">
        <v>24</v>
      </c>
      <c r="H10" s="512" t="s">
        <v>25</v>
      </c>
      <c r="I10" s="2">
        <v>35697270</v>
      </c>
    </row>
    <row r="11" spans="1:9" ht="20.100000000000001" customHeight="1">
      <c r="A11" s="621" t="s">
        <v>762</v>
      </c>
      <c r="B11" s="6"/>
      <c r="C11" s="621" t="s">
        <v>764</v>
      </c>
      <c r="D11" s="2"/>
      <c r="E11" s="2"/>
      <c r="F11" s="5">
        <v>46203</v>
      </c>
      <c r="G11" s="51" t="s">
        <v>763</v>
      </c>
      <c r="H11" s="621" t="s">
        <v>27</v>
      </c>
      <c r="I11" s="2">
        <v>56214952</v>
      </c>
    </row>
    <row r="12" spans="1:9" ht="20.100000000000001" customHeight="1">
      <c r="A12" s="2"/>
      <c r="B12" s="2"/>
      <c r="C12" s="2"/>
      <c r="D12" s="2"/>
      <c r="E12" s="2"/>
      <c r="F12" s="5"/>
      <c r="G12" s="2"/>
      <c r="H12" s="2"/>
      <c r="I12" s="2"/>
    </row>
    <row r="13" spans="1:9" ht="20.100000000000001" customHeight="1">
      <c r="A13" s="2" t="s">
        <v>821</v>
      </c>
      <c r="B13" s="671" t="s">
        <v>822</v>
      </c>
      <c r="C13" s="672" t="s">
        <v>823</v>
      </c>
      <c r="D13" s="2">
        <v>28905.41</v>
      </c>
      <c r="E13" s="2"/>
      <c r="F13" s="5">
        <v>46218</v>
      </c>
      <c r="G13" s="672" t="s">
        <v>176</v>
      </c>
      <c r="H13" s="2" t="s">
        <v>363</v>
      </c>
      <c r="I13" s="2">
        <v>311162</v>
      </c>
    </row>
    <row r="14" spans="1:9" ht="20.100000000000001" customHeight="1">
      <c r="A14" s="2"/>
      <c r="B14" s="2"/>
      <c r="C14" s="2"/>
      <c r="D14" s="2"/>
      <c r="E14" s="2"/>
      <c r="F14" s="5"/>
      <c r="G14" s="2"/>
      <c r="H14" s="2"/>
      <c r="I14" s="2"/>
    </row>
    <row r="15" spans="1:9" ht="20.100000000000001" customHeight="1">
      <c r="A15" s="2"/>
      <c r="B15" s="2"/>
      <c r="C15" s="2"/>
      <c r="D15" s="2"/>
      <c r="E15" s="2"/>
      <c r="F15" s="5"/>
      <c r="G15" s="2"/>
      <c r="H15" s="2"/>
      <c r="I15" s="2"/>
    </row>
    <row r="16" spans="1:9" ht="20.100000000000001" customHeight="1">
      <c r="A16" s="2"/>
      <c r="B16" s="2"/>
      <c r="C16" s="2"/>
      <c r="D16" s="2"/>
      <c r="E16" s="2"/>
      <c r="F16" s="5"/>
      <c r="G16" s="2"/>
      <c r="H16" s="2"/>
      <c r="I16" s="2"/>
    </row>
    <row r="17" spans="1:9" ht="20.100000000000001" customHeight="1">
      <c r="A17" s="2"/>
      <c r="B17" s="2"/>
      <c r="C17" s="2"/>
      <c r="D17" s="2"/>
      <c r="E17" s="2"/>
      <c r="F17" s="5"/>
      <c r="G17" s="2"/>
      <c r="H17" s="2"/>
      <c r="I17" s="2"/>
    </row>
    <row r="18" spans="1:9" ht="20.100000000000001" customHeight="1">
      <c r="A18" s="2"/>
      <c r="B18" s="2"/>
      <c r="C18" s="2"/>
      <c r="D18" s="2"/>
      <c r="E18" s="2"/>
      <c r="F18" s="5"/>
      <c r="G18" s="2"/>
      <c r="H18" s="2"/>
      <c r="I18" s="2"/>
    </row>
    <row r="19" spans="1:9" ht="20.100000000000001" customHeight="1">
      <c r="A19" s="2"/>
      <c r="B19" s="2"/>
      <c r="C19" s="2"/>
      <c r="D19" s="2"/>
      <c r="E19" s="2"/>
      <c r="F19" s="2"/>
      <c r="G19" s="2"/>
      <c r="H19" s="2"/>
      <c r="I19" s="2"/>
    </row>
    <row r="20" spans="1:9" ht="20.100000000000001" customHeight="1">
      <c r="A20" s="2"/>
      <c r="B20" s="2"/>
      <c r="C20" s="2"/>
      <c r="D20" s="2"/>
      <c r="E20" s="2"/>
      <c r="F20" s="2"/>
      <c r="G20" s="2"/>
      <c r="H20" s="2"/>
      <c r="I20" s="2"/>
    </row>
    <row r="21" spans="1:9" ht="20.100000000000001" customHeight="1">
      <c r="A21" s="2"/>
      <c r="B21" s="2"/>
      <c r="C21" s="2"/>
      <c r="D21" s="2"/>
      <c r="E21" s="2"/>
      <c r="F21" s="2"/>
      <c r="G21" s="2"/>
      <c r="H21" s="2"/>
      <c r="I21" s="2"/>
    </row>
    <row r="22" spans="1:9" ht="20.100000000000001" customHeight="1">
      <c r="A22" s="2"/>
      <c r="B22" s="2"/>
      <c r="C22" s="672" t="s">
        <v>455</v>
      </c>
      <c r="D22" s="2"/>
      <c r="E22" s="2"/>
      <c r="F22" s="5"/>
      <c r="G22" s="2"/>
      <c r="H22" s="2"/>
      <c r="I22" s="2"/>
    </row>
    <row r="23" spans="1:9" ht="20.100000000000001" customHeight="1">
      <c r="A23" s="2"/>
      <c r="B23" s="2"/>
      <c r="C23" s="2"/>
      <c r="D23" s="2"/>
      <c r="E23" s="2"/>
      <c r="F23" s="2"/>
      <c r="G23" s="2"/>
      <c r="H23" s="2"/>
      <c r="I23" s="2"/>
    </row>
    <row r="24" spans="1:9" ht="20.100000000000001" customHeight="1">
      <c r="A24" s="2"/>
      <c r="B24" s="2"/>
      <c r="C24" s="2"/>
      <c r="D24" s="2"/>
      <c r="E24" s="2"/>
      <c r="F24" s="2"/>
      <c r="G24" s="2"/>
      <c r="H24" s="2"/>
      <c r="I24" s="2"/>
    </row>
    <row r="25" spans="1:9" ht="20.100000000000001" customHeight="1">
      <c r="A25" s="2"/>
      <c r="B25" s="2"/>
      <c r="C25" s="2"/>
      <c r="D25" s="2"/>
      <c r="E25" s="2"/>
      <c r="F25" s="2"/>
      <c r="G25" s="2"/>
      <c r="H25" s="2"/>
      <c r="I25" s="2"/>
    </row>
    <row r="26" spans="1:9" ht="20.100000000000001" customHeight="1"/>
  </sheetData>
  <mergeCells count="1">
    <mergeCell ref="A1:I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faktúry</vt:lpstr>
      <vt:lpstr>objednávky</vt:lpstr>
      <vt:lpstr>zmluvy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Petrusova</dc:creator>
  <cp:lastModifiedBy>Sekretariat</cp:lastModifiedBy>
  <cp:lastPrinted>2024-11-18T10:05:28Z</cp:lastPrinted>
  <dcterms:created xsi:type="dcterms:W3CDTF">2006-09-16T00:00:00Z</dcterms:created>
  <dcterms:modified xsi:type="dcterms:W3CDTF">2026-10-01T07:46:41Z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F906126A7B1A40E39C94CC5C396DD289_13</vt:lpwstr>
  </property>
  <property fmtid="{D5CDD505-2E9C-101B-9397-08002B2CF9AE}" pid="3" name="KSOProductBuildVer">
    <vt:lpwstr>1033-12.2.0.18283</vt:lpwstr>
  </property>
</Properties>
</file>